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intra.phoconnect.oahpp.ca/sites/PDP/IMSCommsKnowledgeProducts/FORM_Environmental_Cleaning_Marking_Audit_Anaylsis/"/>
    </mc:Choice>
  </mc:AlternateContent>
  <bookViews>
    <workbookView xWindow="0" yWindow="0" windowWidth="20490" windowHeight="7155"/>
  </bookViews>
  <sheets>
    <sheet name="Introduction" sheetId="10" r:id="rId1"/>
    <sheet name="Data Entry" sheetId="6" r:id="rId2"/>
    <sheet name="Aggregate Score" sheetId="8" r:id="rId3"/>
    <sheet name="Citation" sheetId="11"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6" l="1"/>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72" i="6"/>
  <c r="Y73" i="6"/>
  <c r="Y74" i="6"/>
  <c r="Y75" i="6"/>
  <c r="Y76" i="6"/>
  <c r="Y77" i="6"/>
  <c r="Y78" i="6"/>
  <c r="Y79" i="6"/>
  <c r="Y80" i="6"/>
  <c r="Y81" i="6"/>
  <c r="Y82" i="6"/>
  <c r="Y83" i="6"/>
  <c r="Y84" i="6"/>
  <c r="Y85" i="6"/>
  <c r="Y86" i="6"/>
  <c r="Y87" i="6"/>
  <c r="Y88" i="6"/>
  <c r="Y89" i="6"/>
  <c r="Y90" i="6"/>
  <c r="Y91" i="6"/>
  <c r="Y92" i="6"/>
  <c r="Y93" i="6"/>
  <c r="Y94" i="6"/>
  <c r="Y95" i="6"/>
  <c r="Y96" i="6"/>
  <c r="Y97" i="6"/>
  <c r="Y98" i="6"/>
  <c r="Y99" i="6"/>
  <c r="Y100" i="6"/>
  <c r="Y101" i="6"/>
  <c r="Y102" i="6"/>
  <c r="Y103" i="6"/>
  <c r="Y104" i="6"/>
  <c r="Y105" i="6"/>
  <c r="Y106" i="6"/>
  <c r="Y107" i="6"/>
  <c r="Y15" i="6"/>
  <c r="X105" i="6"/>
  <c r="X106" i="6"/>
  <c r="X107" i="6"/>
  <c r="X94" i="6"/>
  <c r="X95" i="6"/>
  <c r="X96" i="6"/>
  <c r="X97" i="6"/>
  <c r="X98" i="6"/>
  <c r="X99" i="6"/>
  <c r="X100" i="6"/>
  <c r="X101" i="6"/>
  <c r="X102" i="6"/>
  <c r="X103" i="6"/>
  <c r="X104" i="6"/>
  <c r="X77" i="6"/>
  <c r="X78" i="6"/>
  <c r="X79" i="6"/>
  <c r="X80" i="6"/>
  <c r="X81" i="6"/>
  <c r="X82" i="6"/>
  <c r="X83" i="6"/>
  <c r="X84" i="6"/>
  <c r="X85" i="6"/>
  <c r="X86" i="6"/>
  <c r="X87" i="6"/>
  <c r="X88" i="6"/>
  <c r="X89" i="6"/>
  <c r="X90" i="6"/>
  <c r="X91" i="6"/>
  <c r="X92" i="6"/>
  <c r="X93" i="6"/>
  <c r="X65" i="6"/>
  <c r="X66" i="6"/>
  <c r="X67" i="6"/>
  <c r="X68" i="6"/>
  <c r="X69" i="6"/>
  <c r="X70" i="6"/>
  <c r="X71" i="6"/>
  <c r="X72" i="6"/>
  <c r="X73" i="6"/>
  <c r="X74" i="6"/>
  <c r="X75" i="6"/>
  <c r="X76" i="6"/>
  <c r="X53" i="6"/>
  <c r="X54" i="6"/>
  <c r="X55" i="6"/>
  <c r="X56" i="6"/>
  <c r="X57" i="6"/>
  <c r="X58" i="6"/>
  <c r="X59" i="6"/>
  <c r="X60" i="6"/>
  <c r="X61" i="6"/>
  <c r="X62" i="6"/>
  <c r="X63" i="6"/>
  <c r="X64" i="6"/>
  <c r="X44" i="6"/>
  <c r="X45" i="6"/>
  <c r="X46" i="6"/>
  <c r="X47" i="6"/>
  <c r="X48" i="6"/>
  <c r="X49" i="6"/>
  <c r="X50" i="6"/>
  <c r="X51" i="6"/>
  <c r="X52" i="6"/>
  <c r="X29" i="6"/>
  <c r="X30" i="6"/>
  <c r="X31" i="6"/>
  <c r="X32" i="6"/>
  <c r="X33" i="6"/>
  <c r="X34" i="6"/>
  <c r="X35" i="6"/>
  <c r="X36" i="6"/>
  <c r="X37" i="6"/>
  <c r="X38" i="6"/>
  <c r="X39" i="6"/>
  <c r="X40" i="6"/>
  <c r="X41" i="6"/>
  <c r="X42" i="6"/>
  <c r="X43" i="6"/>
  <c r="X16" i="6"/>
  <c r="X17" i="6"/>
  <c r="X18" i="6"/>
  <c r="X19" i="6"/>
  <c r="X20" i="6"/>
  <c r="X21" i="6"/>
  <c r="X22" i="6"/>
  <c r="X23" i="6"/>
  <c r="X24" i="6"/>
  <c r="X25" i="6"/>
  <c r="X26" i="6"/>
  <c r="X27" i="6"/>
  <c r="X28" i="6"/>
  <c r="J11" i="8" l="1"/>
  <c r="K11" i="8"/>
  <c r="L11" i="8"/>
  <c r="M11" i="8"/>
  <c r="E24" i="8" l="1"/>
  <c r="F24" i="8"/>
  <c r="G24" i="8"/>
  <c r="H24" i="8"/>
  <c r="I24" i="8"/>
  <c r="J24" i="8"/>
  <c r="K24" i="8"/>
  <c r="E23" i="8"/>
  <c r="F23" i="8"/>
  <c r="G23" i="8"/>
  <c r="H23" i="8"/>
  <c r="I23" i="8"/>
  <c r="J23" i="8"/>
  <c r="K23" i="8"/>
  <c r="J22" i="8"/>
  <c r="K22" i="8"/>
  <c r="E22" i="8"/>
  <c r="F22" i="8"/>
  <c r="G22" i="8"/>
  <c r="H22" i="8"/>
  <c r="I22" i="8"/>
  <c r="Z16" i="6"/>
  <c r="Z20" i="6"/>
  <c r="Z22" i="6"/>
  <c r="Z26" i="6"/>
  <c r="Z30" i="6"/>
  <c r="Z34" i="6"/>
  <c r="Z38" i="6"/>
  <c r="Z42" i="6"/>
  <c r="Z46" i="6"/>
  <c r="Z50" i="6"/>
  <c r="Z54" i="6"/>
  <c r="Z58" i="6"/>
  <c r="Z62" i="6"/>
  <c r="Z66" i="6"/>
  <c r="Z70" i="6"/>
  <c r="Z74" i="6"/>
  <c r="Z78" i="6"/>
  <c r="Z82" i="6"/>
  <c r="Z86" i="6"/>
  <c r="Z90" i="6"/>
  <c r="Z94" i="6"/>
  <c r="Z98" i="6"/>
  <c r="Z102" i="6"/>
  <c r="Z106" i="6"/>
  <c r="Z17" i="6"/>
  <c r="Z19" i="6"/>
  <c r="Z21" i="6"/>
  <c r="Z25" i="6"/>
  <c r="Z29" i="6"/>
  <c r="Z33" i="6"/>
  <c r="Z37" i="6"/>
  <c r="Z41" i="6"/>
  <c r="Z45" i="6"/>
  <c r="Z49" i="6"/>
  <c r="Z57" i="6"/>
  <c r="Z61" i="6"/>
  <c r="Z65" i="6"/>
  <c r="Z69" i="6"/>
  <c r="Z73" i="6"/>
  <c r="Z77" i="6"/>
  <c r="Z81" i="6"/>
  <c r="Z85" i="6"/>
  <c r="Z97" i="6"/>
  <c r="Z101" i="6"/>
  <c r="Z105" i="6"/>
  <c r="G33" i="8"/>
  <c r="F35" i="8"/>
  <c r="E35" i="8"/>
  <c r="M12" i="8"/>
  <c r="K12" i="8"/>
  <c r="J12" i="8"/>
  <c r="I11" i="8"/>
  <c r="H12" i="8"/>
  <c r="G11" i="8"/>
  <c r="F12" i="8"/>
  <c r="Z39" i="6"/>
  <c r="Z47" i="6"/>
  <c r="Z55" i="6"/>
  <c r="Z59" i="6"/>
  <c r="Z63" i="6"/>
  <c r="Z71" i="6"/>
  <c r="Z79" i="6"/>
  <c r="Z103" i="6"/>
  <c r="F33" i="8"/>
  <c r="F11" i="8"/>
  <c r="E11" i="8"/>
  <c r="L12" i="8"/>
  <c r="L13" i="8"/>
  <c r="I12" i="8"/>
  <c r="E33" i="8"/>
  <c r="I13" i="8"/>
  <c r="G34" i="8"/>
  <c r="Z72" i="6"/>
  <c r="H11" i="8"/>
  <c r="G13" i="8"/>
  <c r="G12" i="8"/>
  <c r="E34" i="8"/>
  <c r="F34" i="8"/>
  <c r="G35" i="8"/>
  <c r="K13" i="8"/>
  <c r="H13" i="8"/>
  <c r="M13" i="8"/>
  <c r="J13" i="8"/>
  <c r="F13" i="8"/>
  <c r="Z93" i="6"/>
  <c r="Z31" i="6"/>
  <c r="Z27" i="6"/>
  <c r="Z23" i="6"/>
  <c r="Z95" i="6"/>
  <c r="Z91" i="6"/>
  <c r="Z87" i="6"/>
  <c r="Z104" i="6"/>
  <c r="Z40" i="6"/>
  <c r="Z96" i="6"/>
  <c r="Z83" i="6"/>
  <c r="Z64" i="6"/>
  <c r="Z53" i="6"/>
  <c r="Z51" i="6"/>
  <c r="Z32" i="6"/>
  <c r="Z107" i="6"/>
  <c r="Z88" i="6"/>
  <c r="Z75" i="6"/>
  <c r="Z56" i="6"/>
  <c r="Z43" i="6"/>
  <c r="Z24" i="6"/>
  <c r="Z99" i="6"/>
  <c r="Z80" i="6"/>
  <c r="Z67" i="6"/>
  <c r="Z48" i="6"/>
  <c r="Z35" i="6"/>
  <c r="Z92" i="6"/>
  <c r="Z76" i="6"/>
  <c r="Z68" i="6"/>
  <c r="Z60" i="6"/>
  <c r="Z52" i="6"/>
  <c r="Z44" i="6"/>
  <c r="Z36" i="6"/>
  <c r="Z28" i="6"/>
  <c r="Z100" i="6"/>
  <c r="Z89" i="6"/>
  <c r="Z84" i="6"/>
  <c r="Z15" i="6"/>
  <c r="F36" i="8" l="1"/>
  <c r="E36" i="8"/>
  <c r="F25" i="8"/>
  <c r="J25" i="8"/>
  <c r="K14" i="8"/>
  <c r="F14" i="8"/>
  <c r="Z18" i="6"/>
  <c r="E25" i="8"/>
  <c r="I25" i="8"/>
  <c r="I14" i="8"/>
  <c r="G36" i="8"/>
  <c r="H25" i="8"/>
  <c r="K25" i="8"/>
  <c r="E38" i="8"/>
  <c r="L14" i="8"/>
  <c r="M14" i="8"/>
  <c r="G14" i="8"/>
  <c r="E27" i="8"/>
  <c r="J14" i="8"/>
  <c r="H14" i="8"/>
  <c r="G25" i="8"/>
  <c r="E26" i="8"/>
  <c r="E28" i="8" l="1"/>
  <c r="E37" i="8"/>
  <c r="E39" i="8" s="1"/>
  <c r="E12" i="8" l="1"/>
  <c r="E13" i="8"/>
  <c r="E16" i="8" s="1"/>
  <c r="I5" i="8" s="1"/>
  <c r="E14" i="8" l="1"/>
  <c r="E15" i="8"/>
  <c r="E17" i="8" l="1"/>
  <c r="I4" i="8"/>
  <c r="I6" i="8" s="1"/>
</calcChain>
</file>

<file path=xl/sharedStrings.xml><?xml version="1.0" encoding="utf-8"?>
<sst xmlns="http://schemas.openxmlformats.org/spreadsheetml/2006/main" count="90" uniqueCount="72">
  <si>
    <t>Post Cleaning Testing Aggregate Data Entry Form</t>
  </si>
  <si>
    <t>Unit</t>
  </si>
  <si>
    <t>Time Period</t>
  </si>
  <si>
    <t>Enter results for each audit conducted using the follow symbols</t>
  </si>
  <si>
    <t>Patient Room</t>
  </si>
  <si>
    <t>Bathroom</t>
  </si>
  <si>
    <t>Other Surfaces</t>
  </si>
  <si>
    <t>Surfaces Cleaned for Each Room</t>
  </si>
  <si>
    <t>Rm No.</t>
  </si>
  <si>
    <t xml:space="preserve">Date </t>
  </si>
  <si>
    <t>Door Handle</t>
  </si>
  <si>
    <t>Light Switch</t>
  </si>
  <si>
    <t>Chair Arm</t>
  </si>
  <si>
    <t>Bed Rail</t>
  </si>
  <si>
    <t>Bedside Table</t>
  </si>
  <si>
    <t>Call Bell</t>
  </si>
  <si>
    <t>IV Pole</t>
  </si>
  <si>
    <t>Telephone</t>
  </si>
  <si>
    <t>Room Sink Faucet</t>
  </si>
  <si>
    <t>Room Sink Basin</t>
  </si>
  <si>
    <t>Bathroom Sink Faucet</t>
  </si>
  <si>
    <t>Bathroom Sink Basin</t>
  </si>
  <si>
    <t>Handrails</t>
  </si>
  <si>
    <t>Toilet Seat</t>
  </si>
  <si>
    <t>Toilet Flush Handle</t>
  </si>
  <si>
    <t>Keyboard</t>
  </si>
  <si>
    <t>Blood pressure cuff</t>
  </si>
  <si>
    <t>ECG Machine</t>
  </si>
  <si>
    <t># Surfaces Cleaned</t>
  </si>
  <si>
    <t># Surfaces Evaluated</t>
  </si>
  <si>
    <t xml:space="preserve">% of Surfaces Cleaned </t>
  </si>
  <si>
    <t>Total Targets Cleaned</t>
  </si>
  <si>
    <t>Total Targets Marked</t>
  </si>
  <si>
    <t>Aggregate Score</t>
  </si>
  <si>
    <t># of Targets Cleaned Cleaned</t>
  </si>
  <si>
    <t># of Targets Marked</t>
  </si>
  <si>
    <t>% of Targets Cleaned</t>
  </si>
  <si>
    <t>Category: Total # of Targets Cleaned</t>
  </si>
  <si>
    <t>Category: Total # of Targets Marked</t>
  </si>
  <si>
    <t>Category: % of Targets Cleaned</t>
  </si>
  <si>
    <t>Bathroom Surfaces</t>
  </si>
  <si>
    <t>Other</t>
  </si>
  <si>
    <t>Purpose</t>
  </si>
  <si>
    <t>1.       Click on the data entry tab</t>
  </si>
  <si>
    <t xml:space="preserve">2.       Each row on the spreadsheet represents a room in the facility. Beginning on row 11, enter information that identifies the room being audited along with the date. Columns on the spreadsheet have been grouped into three sections that correspond to the tool including: Waste and Supplies, Surface Cleaning and Equipment. </t>
  </si>
  <si>
    <t>Tip:</t>
  </si>
  <si>
    <t xml:space="preserve"> Use a new spreadsheet for different areas of the facility (e.g., floor or unit) and for different
 auditing periods (e.g., quarterly).</t>
  </si>
  <si>
    <t>Compliance score results will be automatically calculated in the Aggregate Score tab.</t>
  </si>
  <si>
    <t xml:space="preserve"> Use a new spreadsheet for each auditing period and area being monitored. </t>
  </si>
  <si>
    <t>Results may be reported as an overall rate, by category, or by surface. </t>
  </si>
  <si>
    <r>
      <rPr>
        <b/>
        <sz val="11"/>
        <color indexed="8"/>
        <rFont val="Calibri"/>
        <family val="2"/>
        <scheme val="minor"/>
      </rPr>
      <t>Y</t>
    </r>
    <r>
      <rPr>
        <sz val="11"/>
        <color indexed="8"/>
        <rFont val="Calibri"/>
        <family val="2"/>
        <scheme val="minor"/>
      </rPr>
      <t xml:space="preserve">=cleaned, </t>
    </r>
    <r>
      <rPr>
        <b/>
        <sz val="11"/>
        <color indexed="8"/>
        <rFont val="Calibri"/>
        <family val="2"/>
        <scheme val="minor"/>
      </rPr>
      <t>N</t>
    </r>
    <r>
      <rPr>
        <sz val="11"/>
        <color indexed="8"/>
        <rFont val="Calibri"/>
        <family val="2"/>
        <scheme val="minor"/>
      </rPr>
      <t xml:space="preserve">=not cleaned, </t>
    </r>
    <r>
      <rPr>
        <b/>
        <sz val="11"/>
        <color indexed="8"/>
        <rFont val="Calibri"/>
        <family val="2"/>
        <scheme val="minor"/>
      </rPr>
      <t>Blank</t>
    </r>
    <r>
      <rPr>
        <sz val="11"/>
        <color indexed="8"/>
        <rFont val="Calibri"/>
        <family val="2"/>
        <scheme val="minor"/>
      </rPr>
      <t xml:space="preserve"> = not marked</t>
    </r>
    <r>
      <rPr>
        <sz val="12"/>
        <color indexed="10"/>
        <rFont val="Arial"/>
        <family val="2"/>
      </rPr>
      <t/>
    </r>
  </si>
  <si>
    <t>Aggregate Scores</t>
  </si>
  <si>
    <t>Table 1: Patient Room</t>
  </si>
  <si>
    <t>Table 2: Bathroom Srufaces</t>
  </si>
  <si>
    <t>Table 3: Other</t>
  </si>
  <si>
    <t>Tabs</t>
  </si>
  <si>
    <t>To use the workbook you need data from the Environmental Cleaning Marking Audit completed by trained auditors in your facility.</t>
  </si>
  <si>
    <t>This workbook has three tabs.</t>
  </si>
  <si>
    <r>
      <t>3. Enter the data from the completed visual assessment tools into the template on the</t>
    </r>
    <r>
      <rPr>
        <b/>
        <sz val="11"/>
        <color theme="1"/>
        <rFont val="Calibri"/>
        <family val="2"/>
        <scheme val="minor"/>
      </rPr>
      <t xml:space="preserve"> Data Entry</t>
    </r>
    <r>
      <rPr>
        <sz val="11"/>
        <color theme="1"/>
        <rFont val="Calibri"/>
        <family val="2"/>
        <scheme val="minor"/>
      </rPr>
      <t xml:space="preserve"> tab. Enter “</t>
    </r>
    <r>
      <rPr>
        <b/>
        <sz val="11"/>
        <color theme="1"/>
        <rFont val="Calibri"/>
        <family val="2"/>
        <scheme val="minor"/>
      </rPr>
      <t>Y</t>
    </r>
    <r>
      <rPr>
        <sz val="11"/>
        <color theme="1"/>
        <rFont val="Calibri"/>
        <family val="2"/>
        <scheme val="minor"/>
      </rPr>
      <t>” if a target was satisfactory or “N” if a marked target was not satisfactory. All other cells, such as those for items that were not observed, should be left blank.</t>
    </r>
    <r>
      <rPr>
        <b/>
        <sz val="11"/>
        <color theme="1"/>
        <rFont val="Calibri"/>
        <family val="2"/>
        <scheme val="minor"/>
      </rPr>
      <t xml:space="preserve"> NOTE: Using characters other than "Y" or "N" will result in incomplete results.</t>
    </r>
  </si>
  <si>
    <r>
      <t>4.  The spreadsheet will then automatically calculates compliance scores on the</t>
    </r>
    <r>
      <rPr>
        <b/>
        <sz val="11"/>
        <color theme="1"/>
        <rFont val="Calibri"/>
        <family val="2"/>
        <scheme val="minor"/>
      </rPr>
      <t xml:space="preserve"> Aggregate Score</t>
    </r>
    <r>
      <rPr>
        <sz val="11"/>
        <color theme="1"/>
        <rFont val="Calibri"/>
        <family val="2"/>
        <scheme val="minor"/>
      </rPr>
      <t xml:space="preserve"> tab for each section in a table: Waste and Supplies, Surface Cleaning and Equipment.</t>
    </r>
  </si>
  <si>
    <r>
      <t xml:space="preserve">5. The tables from the </t>
    </r>
    <r>
      <rPr>
        <b/>
        <sz val="11"/>
        <color theme="1"/>
        <rFont val="Calibri"/>
        <family val="2"/>
        <scheme val="minor"/>
      </rPr>
      <t>Aggregate Score</t>
    </r>
    <r>
      <rPr>
        <sz val="11"/>
        <color theme="1"/>
        <rFont val="Calibri"/>
        <family val="2"/>
        <scheme val="minor"/>
      </rPr>
      <t xml:space="preserve"> tab may be cut and pasted into reports or documents to 
communicate audit results throughout your facility.</t>
    </r>
  </si>
  <si>
    <r>
      <rPr>
        <b/>
        <sz val="11"/>
        <color theme="1"/>
        <rFont val="Calibri"/>
        <family val="2"/>
        <scheme val="minor"/>
      </rPr>
      <t>Introduction</t>
    </r>
    <r>
      <rPr>
        <sz val="11"/>
        <color theme="1"/>
        <rFont val="Calibri"/>
        <family val="2"/>
        <scheme val="minor"/>
      </rPr>
      <t xml:space="preserve">: contains information on how to use the workbook
</t>
    </r>
    <r>
      <rPr>
        <b/>
        <sz val="11"/>
        <color theme="1"/>
        <rFont val="Calibri"/>
        <family val="2"/>
        <scheme val="minor"/>
      </rPr>
      <t xml:space="preserve">Data Entry  </t>
    </r>
    <r>
      <rPr>
        <sz val="11"/>
        <color theme="1"/>
        <rFont val="Calibri"/>
        <family val="2"/>
        <scheme val="minor"/>
      </rPr>
      <t xml:space="preserve"> this is the tab where data from single audits are entered into a spreadsheet. This tab is set  to match the Environmental Cleaning Marking Audit.
</t>
    </r>
    <r>
      <rPr>
        <b/>
        <sz val="11"/>
        <color theme="1"/>
        <rFont val="Calibri"/>
        <family val="2"/>
        <scheme val="minor"/>
      </rPr>
      <t xml:space="preserve">Aggregate score: </t>
    </r>
    <r>
      <rPr>
        <sz val="11"/>
        <color theme="1"/>
        <rFont val="Calibri"/>
        <family val="2"/>
        <scheme val="minor"/>
      </rPr>
      <t>this tab automatically calculates compliance scores from the data entered on the data entry tab.</t>
    </r>
  </si>
  <si>
    <t xml:space="preserve"> *Do not use any other characters other than "Y" or "N"</t>
  </si>
  <si>
    <t>How to use this workbook</t>
  </si>
  <si>
    <r>
      <t>The purpose of this workb</t>
    </r>
    <r>
      <rPr>
        <sz val="11"/>
        <rFont val="Calibri"/>
        <family val="2"/>
        <scheme val="minor"/>
      </rPr>
      <t>ook is to help analyze data collected through Marking Audits. Data collected during audits are entered into the workbook automatically generating compliance scores for surfaces cleaned to a visually acceptable standard.</t>
    </r>
  </si>
  <si>
    <t>Citation</t>
  </si>
  <si>
    <t>Ontario Agency for Health Protection and Promotion (Public Health Ontario). Environmental cleaning marking audit analysis. Toronto, ON: King’s Printer for Ontario; 2023</t>
  </si>
  <si>
    <t>Disclaimer</t>
  </si>
  <si>
    <t xml:space="preserve">This document may be freely used without permission for non-commercial purposes only and
provided thatappropriate credit is given to Public Health Ontario (PHO). No changes and/or
 modifications may be made to the content without express written permission from PHO.   </t>
  </si>
  <si>
    <t>Public Health Ontario</t>
  </si>
  <si>
    <t>© King’s Printer for Ontario, 2023</t>
  </si>
  <si>
    <t xml:space="preserve">
Public Health Ontario is an agency of the Government of Ontario dedicated to protecting and promoting the health of all Ontarians and reducing inequities in health. Public Health Ontario links public health practitioners, front-line health workers and researchers to the best scientific intelligence and knowledge from around the world. 
For more information about PHO, visit publichealthontario.ca.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</si>
</sst>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sz val="12"/>
      <color indexed="10"/>
      <name val="Arial"/>
      <family val="2"/>
    </font>
    <font>
      <sz val="11"/>
      <color indexed="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indexed="8"/>
      <name val="Calibri"/>
      <family val="2"/>
      <scheme val="minor"/>
    </font>
    <font>
      <b/>
      <sz val="14"/>
      <color theme="3"/>
      <name val="Calibri"/>
      <family val="2"/>
      <scheme val="minor"/>
    </font>
    <font>
      <b/>
      <sz val="12"/>
      <color theme="3"/>
      <name val="Calibri"/>
      <family val="2"/>
      <scheme val="minor"/>
    </font>
    <font>
      <b/>
      <sz val="11"/>
      <name val="Calibri"/>
      <family val="2"/>
      <scheme val="minor"/>
    </font>
    <font>
      <sz val="11"/>
      <color theme="2"/>
      <name val="Calibri"/>
      <family val="2"/>
      <scheme val="minor"/>
    </font>
    <font>
      <b/>
      <sz val="11"/>
      <color theme="2"/>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s>
  <cellStyleXfs count="4">
    <xf numFmtId="0" fontId="0" fillId="0" borderId="0"/>
    <xf numFmtId="0" fontId="4" fillId="0" borderId="42" applyNumberFormat="0" applyFill="0" applyAlignment="0" applyProtection="0"/>
    <xf numFmtId="0" fontId="5" fillId="0" borderId="43" applyNumberFormat="0" applyFill="0" applyAlignment="0" applyProtection="0"/>
    <xf numFmtId="0" fontId="6" fillId="0" borderId="44" applyNumberFormat="0" applyFill="0" applyAlignment="0" applyProtection="0"/>
  </cellStyleXfs>
  <cellXfs count="135">
    <xf numFmtId="0" fontId="0" fillId="0" borderId="0" xfId="0"/>
    <xf numFmtId="0" fontId="0" fillId="0" borderId="0" xfId="0" applyAlignment="1">
      <alignment wrapText="1"/>
    </xf>
    <xf numFmtId="0" fontId="4" fillId="0" borderId="42" xfId="1" applyAlignment="1">
      <alignment wrapText="1"/>
    </xf>
    <xf numFmtId="0" fontId="8" fillId="0" borderId="42" xfId="1" applyFont="1" applyAlignment="1">
      <alignment wrapText="1"/>
    </xf>
    <xf numFmtId="0" fontId="5" fillId="0" borderId="0" xfId="2" applyBorder="1" applyProtection="1">
      <protection locked="0"/>
    </xf>
    <xf numFmtId="0" fontId="0" fillId="0" borderId="0" xfId="0" applyBorder="1" applyProtection="1">
      <protection locked="0"/>
    </xf>
    <xf numFmtId="0" fontId="0" fillId="0" borderId="0" xfId="0" applyProtection="1">
      <protection locked="0"/>
    </xf>
    <xf numFmtId="0" fontId="9" fillId="0" borderId="0" xfId="3" applyFont="1" applyBorder="1" applyProtection="1">
      <protection locked="0"/>
    </xf>
    <xf numFmtId="0" fontId="1" fillId="0" borderId="0" xfId="0" applyFont="1" applyBorder="1" applyProtection="1">
      <protection locked="0"/>
    </xf>
    <xf numFmtId="0" fontId="0" fillId="0" borderId="0" xfId="0" applyFont="1" applyBorder="1" applyAlignment="1" applyProtection="1">
      <alignment vertical="center"/>
      <protection locked="0"/>
    </xf>
    <xf numFmtId="0" fontId="1" fillId="0" borderId="0" xfId="0" applyFont="1" applyProtection="1">
      <protection locked="0"/>
    </xf>
    <xf numFmtId="0" fontId="1" fillId="0" borderId="15"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1" fillId="0" borderId="14" xfId="0" applyFont="1" applyBorder="1" applyAlignment="1" applyProtection="1">
      <alignment horizontal="center" wrapText="1"/>
      <protection locked="0"/>
    </xf>
    <xf numFmtId="0" fontId="0" fillId="0" borderId="38" xfId="0" applyBorder="1" applyAlignment="1" applyProtection="1">
      <alignment wrapText="1"/>
      <protection locked="0"/>
    </xf>
    <xf numFmtId="0" fontId="0" fillId="0" borderId="45" xfId="0" applyBorder="1" applyAlignment="1" applyProtection="1">
      <alignment wrapText="1"/>
      <protection locked="0"/>
    </xf>
    <xf numFmtId="0" fontId="0" fillId="0" borderId="7" xfId="0" applyBorder="1" applyAlignment="1" applyProtection="1">
      <alignment wrapText="1"/>
      <protection locked="0"/>
    </xf>
    <xf numFmtId="0" fontId="0" fillId="0" borderId="1" xfId="0" applyBorder="1" applyAlignment="1" applyProtection="1">
      <alignment wrapText="1"/>
      <protection locked="0"/>
    </xf>
    <xf numFmtId="0" fontId="0" fillId="0" borderId="8" xfId="0" applyBorder="1" applyAlignment="1" applyProtection="1">
      <alignment wrapText="1"/>
      <protection locked="0"/>
    </xf>
    <xf numFmtId="0" fontId="1" fillId="3" borderId="13" xfId="0" applyFont="1" applyFill="1" applyBorder="1" applyAlignment="1" applyProtection="1">
      <alignment wrapText="1"/>
      <protection locked="0"/>
    </xf>
    <xf numFmtId="0" fontId="1" fillId="3" borderId="12" xfId="0" applyFont="1" applyFill="1" applyBorder="1" applyAlignment="1" applyProtection="1">
      <alignment horizontal="center" wrapText="1"/>
      <protection locked="0"/>
    </xf>
    <xf numFmtId="0" fontId="1" fillId="3" borderId="11" xfId="0" applyFont="1" applyFill="1" applyBorder="1" applyAlignment="1" applyProtection="1">
      <alignment horizontal="center" wrapText="1"/>
      <protection locked="0"/>
    </xf>
    <xf numFmtId="0" fontId="0" fillId="0" borderId="7" xfId="0" applyBorder="1" applyProtection="1">
      <protection locked="0"/>
    </xf>
    <xf numFmtId="0" fontId="0" fillId="0" borderId="1" xfId="0" applyBorder="1" applyProtection="1">
      <protection locked="0"/>
    </xf>
    <xf numFmtId="16" fontId="0" fillId="0" borderId="8" xfId="0" applyNumberFormat="1" applyBorder="1" applyProtection="1">
      <protection locked="0"/>
    </xf>
    <xf numFmtId="0" fontId="0" fillId="0" borderId="7"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8"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8" xfId="0"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6" xfId="0" applyBorder="1" applyAlignment="1" applyProtection="1">
      <alignment horizontal="center"/>
      <protection locked="0"/>
    </xf>
    <xf numFmtId="0" fontId="0" fillId="0" borderId="32" xfId="0" applyBorder="1" applyAlignment="1" applyProtection="1">
      <alignment horizontal="center"/>
      <protection locked="0"/>
    </xf>
    <xf numFmtId="0" fontId="0" fillId="3" borderId="3" xfId="0" applyFill="1" applyBorder="1" applyProtection="1"/>
    <xf numFmtId="0" fontId="0" fillId="3" borderId="1" xfId="0" applyFill="1" applyBorder="1" applyProtection="1"/>
    <xf numFmtId="10" fontId="0" fillId="3" borderId="2" xfId="0" applyNumberFormat="1" applyFill="1" applyBorder="1" applyProtection="1"/>
    <xf numFmtId="0" fontId="0" fillId="0" borderId="0" xfId="0" applyAlignment="1" applyProtection="1">
      <alignment horizontal="left"/>
      <protection locked="0"/>
    </xf>
    <xf numFmtId="0" fontId="0" fillId="0" borderId="0" xfId="0" applyFill="1" applyBorder="1" applyAlignment="1" applyProtection="1">
      <alignment horizontal="center"/>
      <protection locked="0"/>
    </xf>
    <xf numFmtId="10" fontId="0" fillId="0" borderId="0" xfId="0" applyNumberFormat="1" applyFill="1" applyBorder="1" applyProtection="1">
      <protection locked="0"/>
    </xf>
    <xf numFmtId="10" fontId="0" fillId="0" borderId="0" xfId="0" applyNumberFormat="1" applyProtection="1">
      <protection locked="0"/>
    </xf>
    <xf numFmtId="0" fontId="11" fillId="3" borderId="49" xfId="0" applyFont="1" applyFill="1" applyBorder="1" applyAlignment="1" applyProtection="1">
      <alignment horizontal="right"/>
      <protection locked="0"/>
    </xf>
    <xf numFmtId="10" fontId="11" fillId="3" borderId="49" xfId="0" applyNumberFormat="1" applyFont="1" applyFill="1" applyBorder="1" applyAlignment="1" applyProtection="1">
      <alignment horizontal="center"/>
      <protection locked="0"/>
    </xf>
    <xf numFmtId="0" fontId="11" fillId="0" borderId="49" xfId="0" applyFont="1" applyBorder="1" applyProtection="1">
      <protection locked="0"/>
    </xf>
    <xf numFmtId="0" fontId="11" fillId="0" borderId="51" xfId="0" applyFont="1" applyBorder="1" applyProtection="1">
      <protection locked="0"/>
    </xf>
    <xf numFmtId="0" fontId="1" fillId="0" borderId="0" xfId="0" applyFont="1" applyBorder="1" applyAlignment="1" applyProtection="1">
      <alignment horizontal="center"/>
      <protection locked="0"/>
    </xf>
    <xf numFmtId="0" fontId="0" fillId="0" borderId="49" xfId="0" applyBorder="1" applyProtection="1">
      <protection locked="0"/>
    </xf>
    <xf numFmtId="10" fontId="0" fillId="0" borderId="0" xfId="0" applyNumberFormat="1" applyFill="1" applyBorder="1" applyAlignment="1" applyProtection="1">
      <alignment horizontal="center"/>
      <protection locked="0"/>
    </xf>
    <xf numFmtId="0" fontId="12" fillId="3" borderId="50" xfId="0" applyFont="1" applyFill="1" applyBorder="1" applyAlignment="1" applyProtection="1">
      <alignment horizontal="right"/>
      <protection locked="0"/>
    </xf>
    <xf numFmtId="10" fontId="11" fillId="3" borderId="50" xfId="0" applyNumberFormat="1" applyFont="1" applyFill="1" applyBorder="1" applyAlignment="1" applyProtection="1">
      <alignment horizontal="center"/>
      <protection locked="0"/>
    </xf>
    <xf numFmtId="0" fontId="12" fillId="3" borderId="49" xfId="0" applyFont="1" applyFill="1" applyBorder="1" applyAlignment="1" applyProtection="1">
      <alignment horizontal="right"/>
      <protection locked="0"/>
    </xf>
    <xf numFmtId="0" fontId="0" fillId="0" borderId="57" xfId="0" applyBorder="1" applyAlignment="1" applyProtection="1">
      <protection locked="0"/>
    </xf>
    <xf numFmtId="0" fontId="0" fillId="0" borderId="51" xfId="0" applyBorder="1" applyProtection="1">
      <protection locked="0"/>
    </xf>
    <xf numFmtId="0" fontId="1" fillId="0" borderId="0" xfId="0" applyFont="1" applyAlignment="1" applyProtection="1">
      <alignment horizontal="center" wrapText="1"/>
      <protection locked="0"/>
    </xf>
    <xf numFmtId="0" fontId="0" fillId="2" borderId="19" xfId="0" applyFill="1" applyBorder="1" applyProtection="1"/>
    <xf numFmtId="0" fontId="0" fillId="2" borderId="27" xfId="0" applyFill="1" applyBorder="1" applyProtection="1"/>
    <xf numFmtId="10" fontId="0" fillId="2" borderId="29" xfId="0" applyNumberFormat="1" applyFill="1" applyBorder="1" applyProtection="1"/>
    <xf numFmtId="0" fontId="1" fillId="0" borderId="37" xfId="0" applyFont="1" applyBorder="1" applyAlignment="1" applyProtection="1">
      <alignment horizontal="center" wrapText="1"/>
    </xf>
    <xf numFmtId="0" fontId="1" fillId="0" borderId="38" xfId="0" applyFont="1" applyBorder="1" applyAlignment="1" applyProtection="1">
      <alignment horizontal="center" wrapText="1"/>
    </xf>
    <xf numFmtId="0" fontId="1" fillId="0" borderId="39" xfId="0" applyFont="1" applyBorder="1" applyAlignment="1" applyProtection="1">
      <alignment horizontal="center" wrapText="1"/>
    </xf>
    <xf numFmtId="0" fontId="0" fillId="0" borderId="7" xfId="0" applyBorder="1" applyProtection="1"/>
    <xf numFmtId="0" fontId="0" fillId="0" borderId="1" xfId="0" applyBorder="1" applyProtection="1"/>
    <xf numFmtId="0" fontId="0" fillId="0" borderId="8" xfId="0" applyBorder="1" applyProtection="1"/>
    <xf numFmtId="10" fontId="0" fillId="0" borderId="5" xfId="0" applyNumberFormat="1" applyBorder="1" applyProtection="1"/>
    <xf numFmtId="10" fontId="0" fillId="0" borderId="4" xfId="0" applyNumberFormat="1" applyBorder="1" applyProtection="1"/>
    <xf numFmtId="10" fontId="0" fillId="0" borderId="6" xfId="0" applyNumberFormat="1" applyBorder="1" applyProtection="1"/>
    <xf numFmtId="0" fontId="1" fillId="0" borderId="15" xfId="0" applyFont="1" applyBorder="1" applyAlignment="1" applyProtection="1">
      <alignment horizontal="center" wrapText="1"/>
    </xf>
    <xf numFmtId="0" fontId="1" fillId="0" borderId="19" xfId="0" applyFont="1" applyBorder="1" applyAlignment="1" applyProtection="1">
      <alignment horizontal="center" wrapText="1"/>
    </xf>
    <xf numFmtId="0" fontId="0" fillId="0" borderId="15" xfId="0" applyBorder="1" applyProtection="1"/>
    <xf numFmtId="0" fontId="0" fillId="0" borderId="19" xfId="0" applyBorder="1" applyProtection="1"/>
    <xf numFmtId="0" fontId="0" fillId="0" borderId="27" xfId="0" applyBorder="1" applyProtection="1"/>
    <xf numFmtId="10" fontId="0" fillId="0" borderId="28" xfId="0" applyNumberFormat="1" applyBorder="1" applyProtection="1"/>
    <xf numFmtId="0" fontId="1" fillId="0" borderId="7" xfId="0" applyFont="1" applyBorder="1" applyAlignment="1" applyProtection="1">
      <alignment horizontal="center" wrapText="1"/>
    </xf>
    <xf numFmtId="0" fontId="1" fillId="0" borderId="27" xfId="0" applyFont="1" applyBorder="1" applyAlignment="1" applyProtection="1">
      <alignment horizontal="center" wrapText="1"/>
    </xf>
    <xf numFmtId="0" fontId="4" fillId="0" borderId="42" xfId="1"/>
    <xf numFmtId="0" fontId="14" fillId="0" borderId="0" xfId="0" applyFont="1" applyAlignment="1">
      <alignment vertical="center" wrapText="1"/>
    </xf>
    <xf numFmtId="0" fontId="1" fillId="0" borderId="0" xfId="0" applyFont="1"/>
    <xf numFmtId="0" fontId="0" fillId="0" borderId="0" xfId="0" applyAlignment="1">
      <alignment vertical="center" wrapText="1"/>
    </xf>
    <xf numFmtId="0" fontId="1" fillId="3" borderId="33" xfId="0" applyFont="1" applyFill="1" applyBorder="1" applyAlignment="1" applyProtection="1">
      <alignment horizontal="center"/>
      <protection locked="0"/>
    </xf>
    <xf numFmtId="0" fontId="1" fillId="3" borderId="34" xfId="0" applyFont="1" applyFill="1" applyBorder="1" applyAlignment="1" applyProtection="1">
      <alignment horizontal="center"/>
      <protection locked="0"/>
    </xf>
    <xf numFmtId="0" fontId="1" fillId="3" borderId="35" xfId="0" applyFont="1" applyFill="1" applyBorder="1" applyAlignment="1" applyProtection="1">
      <alignment horizontal="center"/>
      <protection locked="0"/>
    </xf>
    <xf numFmtId="0" fontId="1" fillId="0" borderId="33"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0" fillId="0" borderId="52" xfId="0" applyFont="1" applyBorder="1" applyAlignment="1" applyProtection="1">
      <protection locked="0"/>
    </xf>
    <xf numFmtId="0" fontId="1" fillId="0" borderId="53" xfId="0" applyFont="1" applyBorder="1" applyAlignment="1" applyProtection="1">
      <protection locked="0"/>
    </xf>
    <xf numFmtId="0" fontId="1" fillId="0" borderId="54" xfId="0" applyFont="1" applyBorder="1" applyAlignment="1" applyProtection="1">
      <protection locked="0"/>
    </xf>
    <xf numFmtId="0" fontId="1" fillId="0" borderId="55" xfId="0" applyFont="1" applyBorder="1" applyAlignment="1" applyProtection="1">
      <protection locked="0"/>
    </xf>
    <xf numFmtId="0" fontId="0" fillId="0" borderId="56" xfId="0" applyBorder="1" applyAlignment="1" applyProtection="1">
      <protection locked="0"/>
    </xf>
    <xf numFmtId="0" fontId="1" fillId="2" borderId="5" xfId="0" applyFont="1" applyFill="1" applyBorder="1" applyAlignment="1" applyProtection="1">
      <alignment horizontal="right"/>
      <protection locked="0"/>
    </xf>
    <xf numFmtId="0" fontId="1" fillId="2" borderId="4" xfId="0" applyFont="1" applyFill="1" applyBorder="1" applyAlignment="1" applyProtection="1">
      <alignment horizontal="right"/>
      <protection locked="0"/>
    </xf>
    <xf numFmtId="0" fontId="1" fillId="2" borderId="31" xfId="0" applyFont="1" applyFill="1" applyBorder="1" applyAlignment="1" applyProtection="1">
      <alignment horizontal="right"/>
      <protection locked="0"/>
    </xf>
    <xf numFmtId="0" fontId="1" fillId="0" borderId="7" xfId="0" applyFont="1" applyBorder="1" applyAlignment="1" applyProtection="1">
      <alignment horizontal="right"/>
      <protection locked="0"/>
    </xf>
    <xf numFmtId="0" fontId="1" fillId="0" borderId="1" xfId="0" applyFont="1" applyBorder="1" applyAlignment="1" applyProtection="1">
      <alignment horizontal="right"/>
      <protection locked="0"/>
    </xf>
    <xf numFmtId="0" fontId="1" fillId="0" borderId="2" xfId="0" applyFont="1" applyBorder="1" applyAlignment="1" applyProtection="1">
      <alignment horizontal="right"/>
      <protection locked="0"/>
    </xf>
    <xf numFmtId="0" fontId="1" fillId="2" borderId="7" xfId="0" applyFont="1" applyFill="1" applyBorder="1" applyAlignment="1" applyProtection="1">
      <alignment horizontal="right"/>
      <protection locked="0"/>
    </xf>
    <xf numFmtId="0" fontId="1" fillId="2" borderId="1" xfId="0" applyFont="1" applyFill="1" applyBorder="1" applyAlignment="1" applyProtection="1">
      <alignment horizontal="right"/>
      <protection locked="0"/>
    </xf>
    <xf numFmtId="0" fontId="1" fillId="2" borderId="2" xfId="0" applyFont="1" applyFill="1" applyBorder="1" applyAlignment="1" applyProtection="1">
      <alignment horizontal="right"/>
      <protection locked="0"/>
    </xf>
    <xf numFmtId="0" fontId="0" fillId="2" borderId="17" xfId="0" applyFill="1" applyBorder="1" applyAlignment="1" applyProtection="1">
      <alignment horizontal="center"/>
    </xf>
    <xf numFmtId="0" fontId="0" fillId="2" borderId="16" xfId="0" applyFill="1" applyBorder="1" applyAlignment="1" applyProtection="1">
      <alignment horizontal="center"/>
    </xf>
    <xf numFmtId="0" fontId="0" fillId="2" borderId="18"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2" borderId="23" xfId="0" applyFill="1" applyBorder="1" applyAlignment="1" applyProtection="1">
      <alignment horizontal="center"/>
    </xf>
    <xf numFmtId="0" fontId="0" fillId="0" borderId="0" xfId="0" applyAlignment="1" applyProtection="1">
      <alignment horizontal="left"/>
      <protection locked="0"/>
    </xf>
    <xf numFmtId="0" fontId="9" fillId="0" borderId="0" xfId="0" applyFont="1" applyAlignment="1" applyProtection="1">
      <alignment horizontal="left"/>
      <protection locked="0"/>
    </xf>
    <xf numFmtId="0" fontId="1" fillId="0" borderId="15" xfId="0" applyFont="1" applyBorder="1" applyAlignment="1" applyProtection="1">
      <alignment horizontal="right"/>
      <protection locked="0"/>
    </xf>
    <xf numFmtId="0" fontId="1" fillId="0" borderId="12" xfId="0" applyFont="1" applyBorder="1" applyAlignment="1" applyProtection="1">
      <alignment horizontal="right"/>
      <protection locked="0"/>
    </xf>
    <xf numFmtId="0" fontId="1" fillId="0" borderId="11" xfId="0" applyFont="1" applyBorder="1" applyAlignment="1" applyProtection="1">
      <alignment horizontal="right"/>
      <protection locked="0"/>
    </xf>
    <xf numFmtId="0" fontId="1" fillId="0" borderId="36" xfId="0" applyFont="1" applyBorder="1" applyAlignment="1" applyProtection="1">
      <alignment horizontal="center"/>
      <protection locked="0"/>
    </xf>
    <xf numFmtId="0" fontId="1" fillId="0" borderId="40" xfId="0" applyFont="1" applyBorder="1" applyAlignment="1" applyProtection="1">
      <alignment horizontal="center"/>
      <protection locked="0"/>
    </xf>
    <xf numFmtId="0" fontId="1" fillId="0" borderId="41" xfId="0" applyFont="1" applyBorder="1" applyAlignment="1" applyProtection="1">
      <alignment horizontal="center"/>
      <protection locked="0"/>
    </xf>
    <xf numFmtId="0" fontId="1" fillId="2" borderId="19" xfId="0"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29" xfId="0" applyFont="1" applyFill="1" applyBorder="1" applyAlignment="1" applyProtection="1">
      <alignment horizontal="left"/>
      <protection locked="0"/>
    </xf>
    <xf numFmtId="0" fontId="8" fillId="0" borderId="0" xfId="0" applyFont="1" applyAlignment="1" applyProtection="1">
      <protection locked="0"/>
    </xf>
    <xf numFmtId="0" fontId="0" fillId="0" borderId="0" xfId="0" applyAlignment="1" applyProtection="1">
      <protection locked="0"/>
    </xf>
    <xf numFmtId="0" fontId="1" fillId="0" borderId="0" xfId="0" applyFont="1" applyAlignment="1" applyProtection="1">
      <protection locked="0"/>
    </xf>
    <xf numFmtId="10" fontId="0" fillId="2" borderId="24" xfId="0" applyNumberFormat="1" applyFill="1" applyBorder="1" applyAlignment="1" applyProtection="1">
      <alignment horizontal="center"/>
    </xf>
    <xf numFmtId="10" fontId="0" fillId="2" borderId="25" xfId="0" applyNumberFormat="1" applyFill="1" applyBorder="1" applyAlignment="1" applyProtection="1">
      <alignment horizontal="center"/>
    </xf>
    <xf numFmtId="10" fontId="0" fillId="2" borderId="26" xfId="0" applyNumberFormat="1" applyFill="1" applyBorder="1" applyAlignment="1" applyProtection="1">
      <alignment horizontal="center"/>
    </xf>
    <xf numFmtId="10" fontId="0" fillId="2" borderId="46" xfId="0" applyNumberFormat="1" applyFill="1" applyBorder="1" applyAlignment="1" applyProtection="1">
      <alignment horizontal="center"/>
    </xf>
    <xf numFmtId="10" fontId="0" fillId="2" borderId="47" xfId="0" applyNumberFormat="1" applyFill="1" applyBorder="1" applyAlignment="1" applyProtection="1">
      <alignment horizontal="center"/>
    </xf>
    <xf numFmtId="10" fontId="0" fillId="2" borderId="48" xfId="0" applyNumberFormat="1" applyFill="1" applyBorder="1" applyAlignment="1" applyProtection="1">
      <alignment horizontal="center"/>
    </xf>
    <xf numFmtId="0" fontId="1" fillId="2" borderId="21" xfId="0" applyFont="1" applyFill="1" applyBorder="1" applyAlignment="1" applyProtection="1">
      <alignment horizontal="right"/>
      <protection locked="0"/>
    </xf>
    <xf numFmtId="0" fontId="1" fillId="2" borderId="20" xfId="0" applyFont="1" applyFill="1" applyBorder="1" applyAlignment="1" applyProtection="1">
      <alignment horizontal="right"/>
      <protection locked="0"/>
    </xf>
    <xf numFmtId="0" fontId="1" fillId="2" borderId="22" xfId="0" applyFont="1" applyFill="1" applyBorder="1" applyAlignment="1" applyProtection="1">
      <alignment horizontal="right"/>
      <protection locked="0"/>
    </xf>
  </cellXfs>
  <cellStyles count="4">
    <cellStyle name="Heading 1" xfId="1" builtinId="16"/>
    <cellStyle name="Heading 2" xfId="2" builtinId="17"/>
    <cellStyle name="Heading 3" xfId="3" builtinId="1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4362450</xdr:colOff>
      <xdr:row>6</xdr:row>
      <xdr:rowOff>47625</xdr:rowOff>
    </xdr:from>
    <xdr:to>
      <xdr:col>0</xdr:col>
      <xdr:colOff>5289122</xdr:colOff>
      <xdr:row>6</xdr:row>
      <xdr:rowOff>462189</xdr:rowOff>
    </xdr:to>
    <xdr:pic>
      <xdr:nvPicPr>
        <xdr:cNvPr id="3" name="Picture 2"/>
        <xdr:cNvPicPr>
          <a:picLocks noChangeAspect="1"/>
        </xdr:cNvPicPr>
      </xdr:nvPicPr>
      <xdr:blipFill>
        <a:blip xmlns:r="http://schemas.openxmlformats.org/officeDocument/2006/relationships" r:embed="rId1"/>
        <a:stretch>
          <a:fillRect/>
        </a:stretch>
      </xdr:blipFill>
      <xdr:spPr>
        <a:xfrm>
          <a:off x="4362450" y="3495675"/>
          <a:ext cx="926672" cy="414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5"/>
  <sheetViews>
    <sheetView showGridLines="0" tabSelected="1" view="pageLayout" zoomScaleNormal="100" workbookViewId="0">
      <selection activeCell="A11" sqref="A11"/>
    </sheetView>
  </sheetViews>
  <sheetFormatPr defaultRowHeight="15" x14ac:dyDescent="0.25"/>
  <cols>
    <col min="1" max="1" width="88.42578125" customWidth="1"/>
    <col min="2" max="2" width="12.28515625" customWidth="1"/>
    <col min="3" max="5" width="9.140625" customWidth="1"/>
  </cols>
  <sheetData>
    <row r="1" spans="1:1" x14ac:dyDescent="0.25">
      <c r="A1" s="1"/>
    </row>
    <row r="2" spans="1:1" ht="19.5" thickBot="1" x14ac:dyDescent="0.35">
      <c r="A2" s="3" t="s">
        <v>42</v>
      </c>
    </row>
    <row r="3" spans="1:1" ht="51.75" customHeight="1" thickTop="1" x14ac:dyDescent="0.25">
      <c r="A3" s="1" t="s">
        <v>64</v>
      </c>
    </row>
    <row r="4" spans="1:1" ht="38.25" customHeight="1" x14ac:dyDescent="0.25">
      <c r="A4" s="1" t="s">
        <v>56</v>
      </c>
    </row>
    <row r="5" spans="1:1" ht="25.5" customHeight="1" thickBot="1" x14ac:dyDescent="0.35">
      <c r="A5" s="2" t="s">
        <v>55</v>
      </c>
    </row>
    <row r="6" spans="1:1" ht="24" customHeight="1" thickTop="1" x14ac:dyDescent="0.25">
      <c r="A6" s="1" t="s">
        <v>57</v>
      </c>
    </row>
    <row r="7" spans="1:1" ht="81" customHeight="1" x14ac:dyDescent="0.25">
      <c r="A7" s="1" t="s">
        <v>61</v>
      </c>
    </row>
    <row r="8" spans="1:1" ht="31.5" customHeight="1" thickBot="1" x14ac:dyDescent="0.35">
      <c r="A8" s="2" t="s">
        <v>63</v>
      </c>
    </row>
    <row r="9" spans="1:1" ht="22.5" customHeight="1" thickTop="1" x14ac:dyDescent="0.25">
      <c r="A9" s="1" t="s">
        <v>43</v>
      </c>
    </row>
    <row r="10" spans="1:1" ht="66" customHeight="1" x14ac:dyDescent="0.25">
      <c r="A10" s="1" t="s">
        <v>44</v>
      </c>
    </row>
    <row r="11" spans="1:1" ht="67.5" customHeight="1" x14ac:dyDescent="0.25">
      <c r="A11" s="1" t="s">
        <v>58</v>
      </c>
    </row>
    <row r="12" spans="1:1" ht="35.25" customHeight="1" x14ac:dyDescent="0.25">
      <c r="A12" s="1" t="s">
        <v>59</v>
      </c>
    </row>
    <row r="13" spans="1:1" ht="36" customHeight="1" x14ac:dyDescent="0.25">
      <c r="A13" s="1" t="s">
        <v>60</v>
      </c>
    </row>
    <row r="14" spans="1:1" ht="36" customHeight="1" thickBot="1" x14ac:dyDescent="0.35">
      <c r="A14" s="3" t="s">
        <v>45</v>
      </c>
    </row>
    <row r="15" spans="1:1" ht="38.25" customHeight="1" thickTop="1" x14ac:dyDescent="0.25">
      <c r="A15" s="1" t="s">
        <v>46</v>
      </c>
    </row>
  </sheetData>
  <pageMargins left="0.70866141732283472" right="0.70866141732283472" top="0.74803149606299213" bottom="0.74803149606299213" header="0.31496062992125984" footer="0.31496062992125984"/>
  <pageSetup orientation="portrait" horizontalDpi="1200" verticalDpi="1200" r:id="rId1"/>
  <headerFooter differentFirst="1">
    <firstHeader>&amp;L&amp;G&amp;C                           
                                                     &amp;17         &amp;"-,Bold"Environmental Cleaning Marking Audit Anaylsis</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topLeftCell="P10" zoomScaleNormal="100" workbookViewId="0">
      <selection activeCell="AA15" sqref="AA15"/>
    </sheetView>
  </sheetViews>
  <sheetFormatPr defaultRowHeight="15" x14ac:dyDescent="0.25"/>
  <cols>
    <col min="1" max="1" width="11.140625" style="6" customWidth="1"/>
    <col min="2" max="2" width="7.5703125" style="6" customWidth="1"/>
    <col min="3" max="3" width="11.85546875" style="6" customWidth="1"/>
    <col min="4" max="6" width="10.7109375" style="6" customWidth="1"/>
    <col min="7" max="7" width="11.42578125" style="6" customWidth="1"/>
    <col min="8" max="23" width="10.7109375" style="6" customWidth="1"/>
    <col min="24" max="24" width="11.140625" style="6" customWidth="1"/>
    <col min="25" max="25" width="10.5703125" style="6" customWidth="1"/>
    <col min="26" max="26" width="12.140625" style="6" customWidth="1"/>
    <col min="27" max="16384" width="9.140625" style="6"/>
  </cols>
  <sheetData>
    <row r="1" spans="1:26" ht="17.25" x14ac:dyDescent="0.3">
      <c r="A1" s="4" t="s">
        <v>0</v>
      </c>
      <c r="B1" s="4"/>
      <c r="C1" s="4"/>
      <c r="D1" s="4"/>
      <c r="E1" s="4"/>
      <c r="F1" s="4"/>
      <c r="G1" s="5"/>
      <c r="H1" s="5"/>
    </row>
    <row r="2" spans="1:26" x14ac:dyDescent="0.25">
      <c r="A2" s="5"/>
      <c r="B2" s="5"/>
      <c r="C2" s="5"/>
      <c r="D2" s="5"/>
      <c r="E2" s="5"/>
      <c r="F2" s="5"/>
      <c r="G2" s="5"/>
      <c r="H2" s="5"/>
    </row>
    <row r="3" spans="1:26" x14ac:dyDescent="0.25">
      <c r="A3" s="5"/>
      <c r="B3" s="5"/>
      <c r="C3" s="5"/>
      <c r="D3" s="5"/>
      <c r="E3" s="5"/>
      <c r="F3" s="5"/>
      <c r="G3" s="5"/>
      <c r="H3" s="5"/>
    </row>
    <row r="4" spans="1:26" ht="15.75" x14ac:dyDescent="0.25">
      <c r="A4" s="7" t="s">
        <v>1</v>
      </c>
      <c r="B4" s="5"/>
      <c r="C4" s="7" t="s">
        <v>2</v>
      </c>
      <c r="D4" s="5"/>
      <c r="E4" s="5"/>
      <c r="F4" s="5"/>
      <c r="G4" s="5"/>
      <c r="H4" s="5"/>
    </row>
    <row r="5" spans="1:26" x14ac:dyDescent="0.25">
      <c r="A5" s="5"/>
      <c r="B5" s="5"/>
      <c r="C5" s="5"/>
      <c r="D5" s="5"/>
      <c r="E5" s="5"/>
      <c r="F5" s="5"/>
      <c r="G5" s="5"/>
      <c r="H5" s="5"/>
    </row>
    <row r="6" spans="1:26" x14ac:dyDescent="0.25">
      <c r="A6" s="5"/>
      <c r="B6" s="5"/>
      <c r="C6" s="5"/>
      <c r="D6" s="5"/>
      <c r="E6" s="5"/>
      <c r="F6" s="5"/>
      <c r="G6" s="5"/>
      <c r="H6" s="5"/>
    </row>
    <row r="7" spans="1:26" ht="21.75" customHeight="1" x14ac:dyDescent="0.25">
      <c r="A7" s="5" t="s">
        <v>3</v>
      </c>
      <c r="B7" s="5"/>
      <c r="C7" s="5"/>
      <c r="D7" s="5"/>
      <c r="E7" s="5"/>
      <c r="F7" s="5"/>
      <c r="G7" s="5"/>
      <c r="H7" s="5"/>
    </row>
    <row r="8" spans="1:26" ht="21" customHeight="1" x14ac:dyDescent="0.25">
      <c r="A8" s="5" t="s">
        <v>50</v>
      </c>
      <c r="B8" s="5"/>
      <c r="C8" s="5"/>
      <c r="D8" s="5"/>
      <c r="E8" s="8" t="s">
        <v>62</v>
      </c>
      <c r="F8" s="5"/>
      <c r="G8" s="5"/>
      <c r="H8" s="5"/>
    </row>
    <row r="9" spans="1:26" ht="20.25" customHeight="1" x14ac:dyDescent="0.25">
      <c r="A9" s="5" t="s">
        <v>47</v>
      </c>
      <c r="B9" s="5"/>
      <c r="C9" s="5"/>
      <c r="D9" s="5"/>
      <c r="E9" s="5"/>
      <c r="F9" s="5"/>
      <c r="G9" s="5"/>
      <c r="H9" s="5"/>
    </row>
    <row r="10" spans="1:26" ht="19.5" customHeight="1" x14ac:dyDescent="0.25">
      <c r="A10" s="5" t="s">
        <v>48</v>
      </c>
      <c r="B10" s="5"/>
      <c r="C10" s="5"/>
      <c r="D10" s="5"/>
      <c r="E10" s="5"/>
      <c r="F10" s="5"/>
      <c r="G10" s="5"/>
      <c r="H10" s="5"/>
    </row>
    <row r="11" spans="1:26" ht="20.25" customHeight="1" x14ac:dyDescent="0.25">
      <c r="A11" s="9" t="s">
        <v>49</v>
      </c>
      <c r="B11" s="5"/>
      <c r="C11" s="5"/>
      <c r="D11" s="5"/>
      <c r="E11" s="5"/>
      <c r="F11" s="5"/>
      <c r="G11" s="5"/>
      <c r="H11" s="5"/>
    </row>
    <row r="12" spans="1:26" ht="18.75" customHeight="1" thickBot="1" x14ac:dyDescent="0.3">
      <c r="A12" s="5"/>
      <c r="B12" s="5"/>
      <c r="C12" s="5"/>
      <c r="D12" s="5"/>
      <c r="E12" s="5"/>
      <c r="F12" s="5"/>
      <c r="G12" s="5"/>
      <c r="H12" s="5"/>
    </row>
    <row r="13" spans="1:26" ht="15.75" thickBot="1" x14ac:dyDescent="0.3">
      <c r="A13" s="10"/>
      <c r="B13" s="10"/>
      <c r="C13" s="10"/>
      <c r="D13" s="86" t="s">
        <v>4</v>
      </c>
      <c r="E13" s="87"/>
      <c r="F13" s="87"/>
      <c r="G13" s="87"/>
      <c r="H13" s="87"/>
      <c r="I13" s="87"/>
      <c r="J13" s="87"/>
      <c r="K13" s="87"/>
      <c r="L13" s="87"/>
      <c r="M13" s="88"/>
      <c r="N13" s="89" t="s">
        <v>5</v>
      </c>
      <c r="O13" s="89"/>
      <c r="P13" s="89"/>
      <c r="Q13" s="89"/>
      <c r="R13" s="89"/>
      <c r="S13" s="89"/>
      <c r="T13" s="90"/>
      <c r="U13" s="91" t="s">
        <v>6</v>
      </c>
      <c r="V13" s="89"/>
      <c r="W13" s="89"/>
      <c r="X13" s="83" t="s">
        <v>7</v>
      </c>
      <c r="Y13" s="84"/>
      <c r="Z13" s="85"/>
    </row>
    <row r="14" spans="1:26" ht="45" x14ac:dyDescent="0.25">
      <c r="A14" s="11" t="s">
        <v>1</v>
      </c>
      <c r="B14" s="12" t="s">
        <v>8</v>
      </c>
      <c r="C14" s="13" t="s">
        <v>9</v>
      </c>
      <c r="D14" s="14" t="s">
        <v>10</v>
      </c>
      <c r="E14" s="14" t="s">
        <v>11</v>
      </c>
      <c r="F14" s="14" t="s">
        <v>12</v>
      </c>
      <c r="G14" s="14" t="s">
        <v>13</v>
      </c>
      <c r="H14" s="14" t="s">
        <v>14</v>
      </c>
      <c r="I14" s="14" t="s">
        <v>15</v>
      </c>
      <c r="J14" s="14" t="s">
        <v>16</v>
      </c>
      <c r="K14" s="14" t="s">
        <v>17</v>
      </c>
      <c r="L14" s="14" t="s">
        <v>18</v>
      </c>
      <c r="M14" s="15" t="s">
        <v>19</v>
      </c>
      <c r="N14" s="16" t="s">
        <v>10</v>
      </c>
      <c r="O14" s="17" t="s">
        <v>11</v>
      </c>
      <c r="P14" s="17" t="s">
        <v>20</v>
      </c>
      <c r="Q14" s="17" t="s">
        <v>21</v>
      </c>
      <c r="R14" s="17" t="s">
        <v>22</v>
      </c>
      <c r="S14" s="17" t="s">
        <v>23</v>
      </c>
      <c r="T14" s="18" t="s">
        <v>24</v>
      </c>
      <c r="U14" s="17" t="s">
        <v>25</v>
      </c>
      <c r="V14" s="17" t="s">
        <v>26</v>
      </c>
      <c r="W14" s="17" t="s">
        <v>27</v>
      </c>
      <c r="X14" s="19" t="s">
        <v>28</v>
      </c>
      <c r="Y14" s="20" t="s">
        <v>29</v>
      </c>
      <c r="Z14" s="21" t="s">
        <v>30</v>
      </c>
    </row>
    <row r="15" spans="1:26" x14ac:dyDescent="0.25">
      <c r="A15" s="22"/>
      <c r="B15" s="23">
        <v>1</v>
      </c>
      <c r="C15" s="24"/>
      <c r="D15" s="25"/>
      <c r="E15" s="26"/>
      <c r="F15" s="26"/>
      <c r="G15" s="26"/>
      <c r="H15" s="26"/>
      <c r="I15" s="26"/>
      <c r="J15" s="26"/>
      <c r="K15" s="26"/>
      <c r="L15" s="26"/>
      <c r="M15" s="27"/>
      <c r="N15" s="25"/>
      <c r="O15" s="26"/>
      <c r="P15" s="26"/>
      <c r="Q15" s="26"/>
      <c r="R15" s="26"/>
      <c r="S15" s="26"/>
      <c r="T15" s="28"/>
      <c r="U15" s="29"/>
      <c r="V15" s="26"/>
      <c r="W15" s="26"/>
      <c r="X15" s="39">
        <f>COUNTIF(D15:W15,"y")</f>
        <v>0</v>
      </c>
      <c r="Y15" s="40">
        <f>COUNTIF(D15:W15,"n")+COUNTIF(D15:W15,"y")</f>
        <v>0</v>
      </c>
      <c r="Z15" s="41" t="e">
        <f t="shared" ref="Z15:Z46" si="0">+(X15)/Y15</f>
        <v>#DIV/0!</v>
      </c>
    </row>
    <row r="16" spans="1:26" x14ac:dyDescent="0.25">
      <c r="A16" s="22"/>
      <c r="B16" s="23">
        <v>2</v>
      </c>
      <c r="C16" s="24"/>
      <c r="D16" s="25"/>
      <c r="E16" s="26"/>
      <c r="F16" s="26"/>
      <c r="G16" s="26"/>
      <c r="H16" s="26"/>
      <c r="I16" s="26"/>
      <c r="J16" s="26"/>
      <c r="K16" s="26"/>
      <c r="L16" s="26"/>
      <c r="M16" s="27"/>
      <c r="N16" s="25"/>
      <c r="O16" s="26"/>
      <c r="P16" s="26"/>
      <c r="Q16" s="26"/>
      <c r="R16" s="26"/>
      <c r="S16" s="26"/>
      <c r="T16" s="28"/>
      <c r="U16" s="29"/>
      <c r="V16" s="26"/>
      <c r="W16" s="26"/>
      <c r="X16" s="39">
        <f t="shared" ref="X16:X75" si="1">COUNTIF(D16:W16,"y")</f>
        <v>0</v>
      </c>
      <c r="Y16" s="40">
        <f t="shared" ref="Y16:Y79" si="2">COUNTIF(D16:W16,"n")+COUNTIF(D16:W16,"y")</f>
        <v>0</v>
      </c>
      <c r="Z16" s="41" t="e">
        <f t="shared" si="0"/>
        <v>#DIV/0!</v>
      </c>
    </row>
    <row r="17" spans="1:26" x14ac:dyDescent="0.25">
      <c r="A17" s="22"/>
      <c r="B17" s="23">
        <v>3</v>
      </c>
      <c r="C17" s="24"/>
      <c r="D17" s="25"/>
      <c r="E17" s="26"/>
      <c r="F17" s="26"/>
      <c r="G17" s="26"/>
      <c r="H17" s="26"/>
      <c r="I17" s="26"/>
      <c r="J17" s="26"/>
      <c r="K17" s="26"/>
      <c r="L17" s="26"/>
      <c r="M17" s="27"/>
      <c r="N17" s="25"/>
      <c r="O17" s="26"/>
      <c r="P17" s="26"/>
      <c r="Q17" s="26"/>
      <c r="R17" s="26"/>
      <c r="S17" s="26"/>
      <c r="T17" s="28"/>
      <c r="U17" s="29"/>
      <c r="V17" s="26"/>
      <c r="W17" s="26"/>
      <c r="X17" s="39">
        <f t="shared" si="1"/>
        <v>0</v>
      </c>
      <c r="Y17" s="40">
        <f t="shared" si="2"/>
        <v>0</v>
      </c>
      <c r="Z17" s="41" t="e">
        <f t="shared" si="0"/>
        <v>#DIV/0!</v>
      </c>
    </row>
    <row r="18" spans="1:26" x14ac:dyDescent="0.25">
      <c r="A18" s="22"/>
      <c r="B18" s="23">
        <v>4</v>
      </c>
      <c r="C18" s="24"/>
      <c r="D18" s="25"/>
      <c r="E18" s="26"/>
      <c r="F18" s="26"/>
      <c r="G18" s="26"/>
      <c r="H18" s="26"/>
      <c r="I18" s="26"/>
      <c r="J18" s="26"/>
      <c r="K18" s="26"/>
      <c r="L18" s="26"/>
      <c r="M18" s="27"/>
      <c r="N18" s="25"/>
      <c r="O18" s="26"/>
      <c r="P18" s="26"/>
      <c r="Q18" s="26"/>
      <c r="R18" s="26"/>
      <c r="S18" s="26"/>
      <c r="T18" s="28"/>
      <c r="U18" s="29"/>
      <c r="V18" s="26"/>
      <c r="W18" s="26"/>
      <c r="X18" s="39">
        <f t="shared" si="1"/>
        <v>0</v>
      </c>
      <c r="Y18" s="40">
        <f t="shared" si="2"/>
        <v>0</v>
      </c>
      <c r="Z18" s="41" t="e">
        <f t="shared" si="0"/>
        <v>#DIV/0!</v>
      </c>
    </row>
    <row r="19" spans="1:26" x14ac:dyDescent="0.25">
      <c r="A19" s="22"/>
      <c r="B19" s="23">
        <v>5</v>
      </c>
      <c r="C19" s="24"/>
      <c r="D19" s="25"/>
      <c r="E19" s="26"/>
      <c r="F19" s="26"/>
      <c r="G19" s="26"/>
      <c r="H19" s="26"/>
      <c r="I19" s="26"/>
      <c r="J19" s="26"/>
      <c r="K19" s="26"/>
      <c r="L19" s="26"/>
      <c r="M19" s="27"/>
      <c r="N19" s="25"/>
      <c r="O19" s="26"/>
      <c r="P19" s="26"/>
      <c r="Q19" s="26"/>
      <c r="R19" s="26"/>
      <c r="S19" s="26"/>
      <c r="T19" s="28"/>
      <c r="U19" s="29"/>
      <c r="V19" s="26"/>
      <c r="W19" s="26"/>
      <c r="X19" s="39">
        <f t="shared" si="1"/>
        <v>0</v>
      </c>
      <c r="Y19" s="40">
        <f t="shared" si="2"/>
        <v>0</v>
      </c>
      <c r="Z19" s="41" t="e">
        <f t="shared" si="0"/>
        <v>#DIV/0!</v>
      </c>
    </row>
    <row r="20" spans="1:26" x14ac:dyDescent="0.25">
      <c r="A20" s="22"/>
      <c r="B20" s="23">
        <v>6</v>
      </c>
      <c r="C20" s="24"/>
      <c r="D20" s="25"/>
      <c r="E20" s="26"/>
      <c r="F20" s="26"/>
      <c r="G20" s="26"/>
      <c r="H20" s="26"/>
      <c r="I20" s="26"/>
      <c r="J20" s="26"/>
      <c r="K20" s="26"/>
      <c r="L20" s="26"/>
      <c r="M20" s="27"/>
      <c r="N20" s="25"/>
      <c r="O20" s="26"/>
      <c r="P20" s="26"/>
      <c r="Q20" s="26"/>
      <c r="R20" s="26"/>
      <c r="S20" s="26"/>
      <c r="T20" s="28"/>
      <c r="U20" s="29"/>
      <c r="V20" s="26"/>
      <c r="W20" s="26"/>
      <c r="X20" s="39">
        <f t="shared" si="1"/>
        <v>0</v>
      </c>
      <c r="Y20" s="40">
        <f t="shared" si="2"/>
        <v>0</v>
      </c>
      <c r="Z20" s="41" t="e">
        <f t="shared" si="0"/>
        <v>#DIV/0!</v>
      </c>
    </row>
    <row r="21" spans="1:26" x14ac:dyDescent="0.25">
      <c r="A21" s="22"/>
      <c r="B21" s="23"/>
      <c r="C21" s="24"/>
      <c r="D21" s="25"/>
      <c r="E21" s="26"/>
      <c r="F21" s="26"/>
      <c r="G21" s="26"/>
      <c r="H21" s="26"/>
      <c r="I21" s="26"/>
      <c r="J21" s="26"/>
      <c r="K21" s="26"/>
      <c r="L21" s="26"/>
      <c r="M21" s="27"/>
      <c r="N21" s="25"/>
      <c r="O21" s="26"/>
      <c r="P21" s="26"/>
      <c r="Q21" s="26"/>
      <c r="R21" s="26"/>
      <c r="S21" s="26"/>
      <c r="T21" s="28"/>
      <c r="U21" s="29"/>
      <c r="V21" s="26"/>
      <c r="W21" s="26"/>
      <c r="X21" s="39">
        <f t="shared" si="1"/>
        <v>0</v>
      </c>
      <c r="Y21" s="40">
        <f t="shared" si="2"/>
        <v>0</v>
      </c>
      <c r="Z21" s="41" t="e">
        <f t="shared" si="0"/>
        <v>#DIV/0!</v>
      </c>
    </row>
    <row r="22" spans="1:26" x14ac:dyDescent="0.25">
      <c r="A22" s="22"/>
      <c r="B22" s="23"/>
      <c r="C22" s="24"/>
      <c r="D22" s="25"/>
      <c r="E22" s="26"/>
      <c r="F22" s="26"/>
      <c r="G22" s="26"/>
      <c r="H22" s="26"/>
      <c r="I22" s="26"/>
      <c r="J22" s="26"/>
      <c r="K22" s="26"/>
      <c r="L22" s="26"/>
      <c r="M22" s="27"/>
      <c r="N22" s="25"/>
      <c r="O22" s="26"/>
      <c r="P22" s="26"/>
      <c r="Q22" s="26"/>
      <c r="R22" s="26"/>
      <c r="S22" s="26"/>
      <c r="T22" s="28"/>
      <c r="U22" s="29"/>
      <c r="V22" s="26"/>
      <c r="W22" s="26"/>
      <c r="X22" s="39">
        <f t="shared" si="1"/>
        <v>0</v>
      </c>
      <c r="Y22" s="40">
        <f t="shared" si="2"/>
        <v>0</v>
      </c>
      <c r="Z22" s="41" t="e">
        <f t="shared" si="0"/>
        <v>#DIV/0!</v>
      </c>
    </row>
    <row r="23" spans="1:26" x14ac:dyDescent="0.25">
      <c r="A23" s="22"/>
      <c r="B23" s="23"/>
      <c r="C23" s="24"/>
      <c r="D23" s="25"/>
      <c r="E23" s="26"/>
      <c r="F23" s="26"/>
      <c r="G23" s="26"/>
      <c r="H23" s="26"/>
      <c r="I23" s="26"/>
      <c r="J23" s="26"/>
      <c r="K23" s="26"/>
      <c r="L23" s="26"/>
      <c r="M23" s="27"/>
      <c r="N23" s="25"/>
      <c r="O23" s="26"/>
      <c r="P23" s="26"/>
      <c r="Q23" s="26"/>
      <c r="R23" s="26"/>
      <c r="S23" s="26"/>
      <c r="T23" s="28"/>
      <c r="U23" s="29"/>
      <c r="V23" s="26"/>
      <c r="W23" s="26"/>
      <c r="X23" s="39">
        <f t="shared" si="1"/>
        <v>0</v>
      </c>
      <c r="Y23" s="40">
        <f t="shared" si="2"/>
        <v>0</v>
      </c>
      <c r="Z23" s="41" t="e">
        <f t="shared" si="0"/>
        <v>#DIV/0!</v>
      </c>
    </row>
    <row r="24" spans="1:26" x14ac:dyDescent="0.25">
      <c r="A24" s="22"/>
      <c r="B24" s="23"/>
      <c r="C24" s="30"/>
      <c r="D24" s="25"/>
      <c r="E24" s="26"/>
      <c r="F24" s="26"/>
      <c r="G24" s="26"/>
      <c r="H24" s="26"/>
      <c r="I24" s="26"/>
      <c r="J24" s="26"/>
      <c r="K24" s="26"/>
      <c r="L24" s="26"/>
      <c r="M24" s="27"/>
      <c r="N24" s="25"/>
      <c r="O24" s="26"/>
      <c r="P24" s="26"/>
      <c r="Q24" s="26"/>
      <c r="R24" s="26"/>
      <c r="S24" s="26"/>
      <c r="T24" s="28"/>
      <c r="U24" s="29"/>
      <c r="V24" s="26"/>
      <c r="W24" s="26"/>
      <c r="X24" s="39">
        <f t="shared" si="1"/>
        <v>0</v>
      </c>
      <c r="Y24" s="40">
        <f t="shared" si="2"/>
        <v>0</v>
      </c>
      <c r="Z24" s="41" t="e">
        <f t="shared" si="0"/>
        <v>#DIV/0!</v>
      </c>
    </row>
    <row r="25" spans="1:26" x14ac:dyDescent="0.25">
      <c r="A25" s="22"/>
      <c r="B25" s="23"/>
      <c r="C25" s="30"/>
      <c r="D25" s="25"/>
      <c r="E25" s="26"/>
      <c r="F25" s="26"/>
      <c r="G25" s="26"/>
      <c r="H25" s="26"/>
      <c r="I25" s="26"/>
      <c r="J25" s="26"/>
      <c r="K25" s="26"/>
      <c r="L25" s="26"/>
      <c r="M25" s="27"/>
      <c r="N25" s="25"/>
      <c r="O25" s="26"/>
      <c r="P25" s="26"/>
      <c r="Q25" s="26"/>
      <c r="R25" s="26"/>
      <c r="S25" s="26"/>
      <c r="T25" s="28"/>
      <c r="U25" s="29"/>
      <c r="V25" s="26"/>
      <c r="W25" s="26"/>
      <c r="X25" s="39">
        <f t="shared" si="1"/>
        <v>0</v>
      </c>
      <c r="Y25" s="40">
        <f t="shared" si="2"/>
        <v>0</v>
      </c>
      <c r="Z25" s="41" t="e">
        <f t="shared" si="0"/>
        <v>#DIV/0!</v>
      </c>
    </row>
    <row r="26" spans="1:26" x14ac:dyDescent="0.25">
      <c r="A26" s="22"/>
      <c r="B26" s="23"/>
      <c r="C26" s="30"/>
      <c r="D26" s="25"/>
      <c r="E26" s="26"/>
      <c r="F26" s="26"/>
      <c r="G26" s="26"/>
      <c r="H26" s="26"/>
      <c r="I26" s="26"/>
      <c r="J26" s="26"/>
      <c r="K26" s="26"/>
      <c r="L26" s="26"/>
      <c r="M26" s="27"/>
      <c r="N26" s="25"/>
      <c r="O26" s="26"/>
      <c r="P26" s="26"/>
      <c r="Q26" s="26"/>
      <c r="R26" s="26"/>
      <c r="S26" s="26"/>
      <c r="T26" s="28"/>
      <c r="U26" s="29"/>
      <c r="V26" s="26"/>
      <c r="W26" s="26"/>
      <c r="X26" s="39">
        <f t="shared" si="1"/>
        <v>0</v>
      </c>
      <c r="Y26" s="40">
        <f t="shared" si="2"/>
        <v>0</v>
      </c>
      <c r="Z26" s="41" t="e">
        <f t="shared" si="0"/>
        <v>#DIV/0!</v>
      </c>
    </row>
    <row r="27" spans="1:26" x14ac:dyDescent="0.25">
      <c r="A27" s="22"/>
      <c r="B27" s="23"/>
      <c r="C27" s="30"/>
      <c r="D27" s="25"/>
      <c r="E27" s="26"/>
      <c r="F27" s="26"/>
      <c r="G27" s="26"/>
      <c r="H27" s="26"/>
      <c r="I27" s="26"/>
      <c r="J27" s="26"/>
      <c r="K27" s="26"/>
      <c r="L27" s="26"/>
      <c r="M27" s="27"/>
      <c r="N27" s="25"/>
      <c r="O27" s="26"/>
      <c r="P27" s="26"/>
      <c r="Q27" s="26"/>
      <c r="R27" s="26"/>
      <c r="S27" s="26"/>
      <c r="T27" s="28"/>
      <c r="U27" s="29"/>
      <c r="V27" s="26"/>
      <c r="W27" s="26"/>
      <c r="X27" s="39">
        <f t="shared" si="1"/>
        <v>0</v>
      </c>
      <c r="Y27" s="40">
        <f t="shared" si="2"/>
        <v>0</v>
      </c>
      <c r="Z27" s="41" t="e">
        <f t="shared" si="0"/>
        <v>#DIV/0!</v>
      </c>
    </row>
    <row r="28" spans="1:26" x14ac:dyDescent="0.25">
      <c r="A28" s="22"/>
      <c r="B28" s="23"/>
      <c r="C28" s="30"/>
      <c r="D28" s="25"/>
      <c r="E28" s="26"/>
      <c r="F28" s="26"/>
      <c r="G28" s="26"/>
      <c r="H28" s="26"/>
      <c r="I28" s="26"/>
      <c r="J28" s="26"/>
      <c r="K28" s="26"/>
      <c r="L28" s="26"/>
      <c r="M28" s="27"/>
      <c r="N28" s="25"/>
      <c r="O28" s="26"/>
      <c r="P28" s="26"/>
      <c r="Q28" s="26"/>
      <c r="R28" s="26"/>
      <c r="S28" s="26"/>
      <c r="T28" s="28"/>
      <c r="U28" s="29"/>
      <c r="V28" s="26"/>
      <c r="W28" s="26"/>
      <c r="X28" s="39">
        <f t="shared" si="1"/>
        <v>0</v>
      </c>
      <c r="Y28" s="40">
        <f t="shared" si="2"/>
        <v>0</v>
      </c>
      <c r="Z28" s="41" t="e">
        <f t="shared" si="0"/>
        <v>#DIV/0!</v>
      </c>
    </row>
    <row r="29" spans="1:26" x14ac:dyDescent="0.25">
      <c r="A29" s="22"/>
      <c r="B29" s="23"/>
      <c r="C29" s="30"/>
      <c r="D29" s="25"/>
      <c r="E29" s="26"/>
      <c r="F29" s="26"/>
      <c r="G29" s="26"/>
      <c r="H29" s="26"/>
      <c r="I29" s="26"/>
      <c r="J29" s="26"/>
      <c r="K29" s="26"/>
      <c r="L29" s="26"/>
      <c r="M29" s="27"/>
      <c r="N29" s="25"/>
      <c r="O29" s="26"/>
      <c r="P29" s="26"/>
      <c r="Q29" s="26"/>
      <c r="R29" s="26"/>
      <c r="S29" s="26"/>
      <c r="T29" s="28"/>
      <c r="U29" s="29"/>
      <c r="V29" s="26"/>
      <c r="W29" s="26"/>
      <c r="X29" s="39">
        <f t="shared" si="1"/>
        <v>0</v>
      </c>
      <c r="Y29" s="40">
        <f t="shared" si="2"/>
        <v>0</v>
      </c>
      <c r="Z29" s="41" t="e">
        <f t="shared" si="0"/>
        <v>#DIV/0!</v>
      </c>
    </row>
    <row r="30" spans="1:26" x14ac:dyDescent="0.25">
      <c r="A30" s="22"/>
      <c r="B30" s="23"/>
      <c r="C30" s="30"/>
      <c r="D30" s="25"/>
      <c r="E30" s="26"/>
      <c r="F30" s="26"/>
      <c r="G30" s="26"/>
      <c r="H30" s="26"/>
      <c r="I30" s="26"/>
      <c r="J30" s="26"/>
      <c r="K30" s="26"/>
      <c r="L30" s="26"/>
      <c r="M30" s="27"/>
      <c r="N30" s="25"/>
      <c r="O30" s="26"/>
      <c r="P30" s="26"/>
      <c r="Q30" s="26"/>
      <c r="R30" s="26"/>
      <c r="S30" s="26"/>
      <c r="T30" s="28"/>
      <c r="U30" s="29"/>
      <c r="V30" s="26"/>
      <c r="W30" s="26"/>
      <c r="X30" s="39">
        <f t="shared" si="1"/>
        <v>0</v>
      </c>
      <c r="Y30" s="40">
        <f t="shared" si="2"/>
        <v>0</v>
      </c>
      <c r="Z30" s="41" t="e">
        <f t="shared" si="0"/>
        <v>#DIV/0!</v>
      </c>
    </row>
    <row r="31" spans="1:26" x14ac:dyDescent="0.25">
      <c r="A31" s="22"/>
      <c r="B31" s="23"/>
      <c r="C31" s="30"/>
      <c r="D31" s="25"/>
      <c r="E31" s="26"/>
      <c r="F31" s="26"/>
      <c r="G31" s="26"/>
      <c r="H31" s="26"/>
      <c r="I31" s="26"/>
      <c r="J31" s="26"/>
      <c r="K31" s="26"/>
      <c r="L31" s="26"/>
      <c r="M31" s="27"/>
      <c r="N31" s="25"/>
      <c r="O31" s="26"/>
      <c r="P31" s="26"/>
      <c r="Q31" s="26"/>
      <c r="R31" s="26"/>
      <c r="S31" s="26"/>
      <c r="T31" s="28"/>
      <c r="U31" s="29"/>
      <c r="V31" s="26"/>
      <c r="W31" s="26"/>
      <c r="X31" s="39">
        <f t="shared" si="1"/>
        <v>0</v>
      </c>
      <c r="Y31" s="40">
        <f t="shared" si="2"/>
        <v>0</v>
      </c>
      <c r="Z31" s="41" t="e">
        <f t="shared" si="0"/>
        <v>#DIV/0!</v>
      </c>
    </row>
    <row r="32" spans="1:26" x14ac:dyDescent="0.25">
      <c r="A32" s="22"/>
      <c r="B32" s="23"/>
      <c r="C32" s="30"/>
      <c r="D32" s="25"/>
      <c r="E32" s="26"/>
      <c r="F32" s="26"/>
      <c r="G32" s="26"/>
      <c r="H32" s="26"/>
      <c r="I32" s="26"/>
      <c r="J32" s="26"/>
      <c r="K32" s="26"/>
      <c r="L32" s="26"/>
      <c r="M32" s="27"/>
      <c r="N32" s="25"/>
      <c r="O32" s="26"/>
      <c r="P32" s="26"/>
      <c r="Q32" s="26"/>
      <c r="R32" s="26"/>
      <c r="S32" s="26"/>
      <c r="T32" s="28"/>
      <c r="U32" s="29"/>
      <c r="V32" s="26"/>
      <c r="W32" s="26"/>
      <c r="X32" s="39">
        <f t="shared" si="1"/>
        <v>0</v>
      </c>
      <c r="Y32" s="40">
        <f t="shared" si="2"/>
        <v>0</v>
      </c>
      <c r="Z32" s="41" t="e">
        <f t="shared" si="0"/>
        <v>#DIV/0!</v>
      </c>
    </row>
    <row r="33" spans="1:26" x14ac:dyDescent="0.25">
      <c r="A33" s="22"/>
      <c r="B33" s="23"/>
      <c r="C33" s="30"/>
      <c r="D33" s="25"/>
      <c r="E33" s="26"/>
      <c r="F33" s="26"/>
      <c r="G33" s="26"/>
      <c r="H33" s="26"/>
      <c r="I33" s="26"/>
      <c r="J33" s="26"/>
      <c r="K33" s="26"/>
      <c r="L33" s="26"/>
      <c r="M33" s="27"/>
      <c r="N33" s="25"/>
      <c r="O33" s="26"/>
      <c r="P33" s="26"/>
      <c r="Q33" s="26"/>
      <c r="R33" s="26"/>
      <c r="S33" s="26"/>
      <c r="T33" s="28"/>
      <c r="U33" s="29"/>
      <c r="V33" s="26"/>
      <c r="W33" s="26"/>
      <c r="X33" s="39">
        <f t="shared" si="1"/>
        <v>0</v>
      </c>
      <c r="Y33" s="40">
        <f t="shared" si="2"/>
        <v>0</v>
      </c>
      <c r="Z33" s="41" t="e">
        <f t="shared" si="0"/>
        <v>#DIV/0!</v>
      </c>
    </row>
    <row r="34" spans="1:26" x14ac:dyDescent="0.25">
      <c r="A34" s="22"/>
      <c r="B34" s="23"/>
      <c r="C34" s="30"/>
      <c r="D34" s="25"/>
      <c r="E34" s="26"/>
      <c r="F34" s="26"/>
      <c r="G34" s="26"/>
      <c r="H34" s="26"/>
      <c r="I34" s="26"/>
      <c r="J34" s="26"/>
      <c r="K34" s="26"/>
      <c r="L34" s="26"/>
      <c r="M34" s="27"/>
      <c r="N34" s="25"/>
      <c r="O34" s="26"/>
      <c r="P34" s="26"/>
      <c r="Q34" s="26"/>
      <c r="R34" s="26"/>
      <c r="S34" s="26"/>
      <c r="T34" s="28"/>
      <c r="U34" s="29"/>
      <c r="V34" s="26"/>
      <c r="W34" s="26"/>
      <c r="X34" s="39">
        <f t="shared" si="1"/>
        <v>0</v>
      </c>
      <c r="Y34" s="40">
        <f t="shared" si="2"/>
        <v>0</v>
      </c>
      <c r="Z34" s="41" t="e">
        <f t="shared" si="0"/>
        <v>#DIV/0!</v>
      </c>
    </row>
    <row r="35" spans="1:26" x14ac:dyDescent="0.25">
      <c r="A35" s="22"/>
      <c r="B35" s="23"/>
      <c r="C35" s="30"/>
      <c r="D35" s="25"/>
      <c r="E35" s="26"/>
      <c r="F35" s="26"/>
      <c r="G35" s="26"/>
      <c r="H35" s="26"/>
      <c r="I35" s="26"/>
      <c r="J35" s="26"/>
      <c r="K35" s="26"/>
      <c r="L35" s="26"/>
      <c r="M35" s="27"/>
      <c r="N35" s="25"/>
      <c r="O35" s="26"/>
      <c r="P35" s="26"/>
      <c r="Q35" s="26"/>
      <c r="R35" s="26"/>
      <c r="S35" s="26"/>
      <c r="T35" s="28"/>
      <c r="U35" s="29"/>
      <c r="V35" s="26"/>
      <c r="W35" s="26"/>
      <c r="X35" s="39">
        <f t="shared" si="1"/>
        <v>0</v>
      </c>
      <c r="Y35" s="40">
        <f t="shared" si="2"/>
        <v>0</v>
      </c>
      <c r="Z35" s="41" t="e">
        <f t="shared" si="0"/>
        <v>#DIV/0!</v>
      </c>
    </row>
    <row r="36" spans="1:26" x14ac:dyDescent="0.25">
      <c r="A36" s="22"/>
      <c r="B36" s="23"/>
      <c r="C36" s="30"/>
      <c r="D36" s="25"/>
      <c r="E36" s="26"/>
      <c r="F36" s="26"/>
      <c r="G36" s="26"/>
      <c r="H36" s="26"/>
      <c r="I36" s="26"/>
      <c r="J36" s="26"/>
      <c r="K36" s="26"/>
      <c r="L36" s="26"/>
      <c r="M36" s="27"/>
      <c r="N36" s="25"/>
      <c r="O36" s="26"/>
      <c r="P36" s="26"/>
      <c r="Q36" s="26"/>
      <c r="R36" s="26"/>
      <c r="S36" s="26"/>
      <c r="T36" s="28"/>
      <c r="U36" s="29"/>
      <c r="V36" s="26"/>
      <c r="W36" s="26"/>
      <c r="X36" s="39">
        <f t="shared" si="1"/>
        <v>0</v>
      </c>
      <c r="Y36" s="40">
        <f t="shared" si="2"/>
        <v>0</v>
      </c>
      <c r="Z36" s="41" t="e">
        <f t="shared" si="0"/>
        <v>#DIV/0!</v>
      </c>
    </row>
    <row r="37" spans="1:26" x14ac:dyDescent="0.25">
      <c r="A37" s="22"/>
      <c r="B37" s="23"/>
      <c r="C37" s="30"/>
      <c r="D37" s="25"/>
      <c r="E37" s="26"/>
      <c r="F37" s="26"/>
      <c r="G37" s="26"/>
      <c r="H37" s="26"/>
      <c r="I37" s="26"/>
      <c r="J37" s="26"/>
      <c r="K37" s="26"/>
      <c r="L37" s="26"/>
      <c r="M37" s="27"/>
      <c r="N37" s="25"/>
      <c r="O37" s="26"/>
      <c r="P37" s="26"/>
      <c r="Q37" s="26"/>
      <c r="R37" s="26"/>
      <c r="S37" s="26"/>
      <c r="T37" s="28"/>
      <c r="U37" s="29"/>
      <c r="V37" s="26"/>
      <c r="W37" s="26"/>
      <c r="X37" s="39">
        <f t="shared" si="1"/>
        <v>0</v>
      </c>
      <c r="Y37" s="40">
        <f t="shared" si="2"/>
        <v>0</v>
      </c>
      <c r="Z37" s="41" t="e">
        <f t="shared" si="0"/>
        <v>#DIV/0!</v>
      </c>
    </row>
    <row r="38" spans="1:26" x14ac:dyDescent="0.25">
      <c r="A38" s="22"/>
      <c r="B38" s="23"/>
      <c r="C38" s="30"/>
      <c r="D38" s="25"/>
      <c r="E38" s="26"/>
      <c r="F38" s="26"/>
      <c r="G38" s="26"/>
      <c r="H38" s="26"/>
      <c r="I38" s="26"/>
      <c r="J38" s="26"/>
      <c r="K38" s="26"/>
      <c r="L38" s="26"/>
      <c r="M38" s="27"/>
      <c r="N38" s="25"/>
      <c r="O38" s="26"/>
      <c r="P38" s="26"/>
      <c r="Q38" s="26"/>
      <c r="R38" s="26"/>
      <c r="S38" s="26"/>
      <c r="T38" s="28"/>
      <c r="U38" s="29"/>
      <c r="V38" s="26"/>
      <c r="W38" s="26"/>
      <c r="X38" s="39">
        <f t="shared" si="1"/>
        <v>0</v>
      </c>
      <c r="Y38" s="40">
        <f t="shared" si="2"/>
        <v>0</v>
      </c>
      <c r="Z38" s="41" t="e">
        <f t="shared" si="0"/>
        <v>#DIV/0!</v>
      </c>
    </row>
    <row r="39" spans="1:26" x14ac:dyDescent="0.25">
      <c r="A39" s="31"/>
      <c r="B39" s="32"/>
      <c r="C39" s="33"/>
      <c r="D39" s="25"/>
      <c r="E39" s="26"/>
      <c r="F39" s="26"/>
      <c r="G39" s="26"/>
      <c r="H39" s="26"/>
      <c r="I39" s="26"/>
      <c r="J39" s="26"/>
      <c r="K39" s="26"/>
      <c r="L39" s="26"/>
      <c r="M39" s="27"/>
      <c r="N39" s="25"/>
      <c r="O39" s="26"/>
      <c r="P39" s="26"/>
      <c r="Q39" s="26"/>
      <c r="R39" s="26"/>
      <c r="S39" s="26"/>
      <c r="T39" s="28"/>
      <c r="U39" s="29"/>
      <c r="V39" s="26"/>
      <c r="W39" s="26"/>
      <c r="X39" s="39">
        <f t="shared" si="1"/>
        <v>0</v>
      </c>
      <c r="Y39" s="40">
        <f t="shared" si="2"/>
        <v>0</v>
      </c>
      <c r="Z39" s="41" t="e">
        <f t="shared" si="0"/>
        <v>#DIV/0!</v>
      </c>
    </row>
    <row r="40" spans="1:26" x14ac:dyDescent="0.25">
      <c r="A40" s="22"/>
      <c r="B40" s="23"/>
      <c r="C40" s="30"/>
      <c r="D40" s="25"/>
      <c r="E40" s="26"/>
      <c r="F40" s="26"/>
      <c r="G40" s="26"/>
      <c r="H40" s="26"/>
      <c r="I40" s="26"/>
      <c r="J40" s="26"/>
      <c r="K40" s="26"/>
      <c r="L40" s="26"/>
      <c r="M40" s="27"/>
      <c r="N40" s="25"/>
      <c r="O40" s="26"/>
      <c r="P40" s="26"/>
      <c r="Q40" s="26"/>
      <c r="R40" s="26"/>
      <c r="S40" s="26"/>
      <c r="T40" s="28"/>
      <c r="U40" s="29"/>
      <c r="V40" s="26"/>
      <c r="W40" s="26"/>
      <c r="X40" s="39">
        <f t="shared" si="1"/>
        <v>0</v>
      </c>
      <c r="Y40" s="40">
        <f t="shared" si="2"/>
        <v>0</v>
      </c>
      <c r="Z40" s="41" t="e">
        <f t="shared" si="0"/>
        <v>#DIV/0!</v>
      </c>
    </row>
    <row r="41" spans="1:26" x14ac:dyDescent="0.25">
      <c r="A41" s="22"/>
      <c r="B41" s="23"/>
      <c r="C41" s="30"/>
      <c r="D41" s="25"/>
      <c r="E41" s="26"/>
      <c r="F41" s="26"/>
      <c r="G41" s="26"/>
      <c r="H41" s="26"/>
      <c r="I41" s="26"/>
      <c r="J41" s="26"/>
      <c r="K41" s="26"/>
      <c r="L41" s="26"/>
      <c r="M41" s="27"/>
      <c r="N41" s="25"/>
      <c r="O41" s="26"/>
      <c r="P41" s="26"/>
      <c r="Q41" s="26"/>
      <c r="R41" s="26"/>
      <c r="S41" s="26"/>
      <c r="T41" s="28"/>
      <c r="U41" s="29"/>
      <c r="V41" s="26"/>
      <c r="W41" s="26"/>
      <c r="X41" s="39">
        <f t="shared" si="1"/>
        <v>0</v>
      </c>
      <c r="Y41" s="40">
        <f t="shared" si="2"/>
        <v>0</v>
      </c>
      <c r="Z41" s="41" t="e">
        <f t="shared" si="0"/>
        <v>#DIV/0!</v>
      </c>
    </row>
    <row r="42" spans="1:26" x14ac:dyDescent="0.25">
      <c r="A42" s="22"/>
      <c r="B42" s="23"/>
      <c r="C42" s="30"/>
      <c r="D42" s="25"/>
      <c r="E42" s="26"/>
      <c r="F42" s="26"/>
      <c r="G42" s="26"/>
      <c r="H42" s="26"/>
      <c r="I42" s="26"/>
      <c r="J42" s="26"/>
      <c r="K42" s="26"/>
      <c r="L42" s="26"/>
      <c r="M42" s="27"/>
      <c r="N42" s="25"/>
      <c r="O42" s="26"/>
      <c r="P42" s="26"/>
      <c r="Q42" s="26"/>
      <c r="R42" s="26"/>
      <c r="S42" s="26"/>
      <c r="T42" s="28"/>
      <c r="U42" s="29"/>
      <c r="V42" s="26"/>
      <c r="W42" s="26"/>
      <c r="X42" s="39">
        <f t="shared" si="1"/>
        <v>0</v>
      </c>
      <c r="Y42" s="40">
        <f t="shared" si="2"/>
        <v>0</v>
      </c>
      <c r="Z42" s="41" t="e">
        <f t="shared" si="0"/>
        <v>#DIV/0!</v>
      </c>
    </row>
    <row r="43" spans="1:26" x14ac:dyDescent="0.25">
      <c r="A43" s="22"/>
      <c r="B43" s="23"/>
      <c r="C43" s="30"/>
      <c r="D43" s="25"/>
      <c r="E43" s="26"/>
      <c r="F43" s="26"/>
      <c r="G43" s="26"/>
      <c r="H43" s="26"/>
      <c r="I43" s="26"/>
      <c r="J43" s="26"/>
      <c r="K43" s="26"/>
      <c r="L43" s="26"/>
      <c r="M43" s="27"/>
      <c r="N43" s="25"/>
      <c r="O43" s="26"/>
      <c r="P43" s="26"/>
      <c r="Q43" s="26"/>
      <c r="R43" s="26"/>
      <c r="S43" s="26"/>
      <c r="T43" s="28"/>
      <c r="U43" s="29"/>
      <c r="V43" s="26"/>
      <c r="W43" s="26"/>
      <c r="X43" s="39">
        <f t="shared" si="1"/>
        <v>0</v>
      </c>
      <c r="Y43" s="40">
        <f t="shared" si="2"/>
        <v>0</v>
      </c>
      <c r="Z43" s="41" t="e">
        <f t="shared" si="0"/>
        <v>#DIV/0!</v>
      </c>
    </row>
    <row r="44" spans="1:26" x14ac:dyDescent="0.25">
      <c r="A44" s="22"/>
      <c r="B44" s="23"/>
      <c r="C44" s="30"/>
      <c r="D44" s="25"/>
      <c r="E44" s="26"/>
      <c r="F44" s="26"/>
      <c r="G44" s="26"/>
      <c r="H44" s="26"/>
      <c r="I44" s="26"/>
      <c r="J44" s="26"/>
      <c r="K44" s="26"/>
      <c r="L44" s="26"/>
      <c r="M44" s="27"/>
      <c r="N44" s="25"/>
      <c r="O44" s="26"/>
      <c r="P44" s="26"/>
      <c r="Q44" s="26"/>
      <c r="R44" s="26"/>
      <c r="S44" s="26"/>
      <c r="T44" s="28"/>
      <c r="U44" s="29"/>
      <c r="V44" s="26"/>
      <c r="W44" s="26"/>
      <c r="X44" s="39">
        <f>COUNTIF(D44:W44,"y")</f>
        <v>0</v>
      </c>
      <c r="Y44" s="40">
        <f t="shared" si="2"/>
        <v>0</v>
      </c>
      <c r="Z44" s="41" t="e">
        <f t="shared" si="0"/>
        <v>#DIV/0!</v>
      </c>
    </row>
    <row r="45" spans="1:26" x14ac:dyDescent="0.25">
      <c r="A45" s="22"/>
      <c r="B45" s="23"/>
      <c r="C45" s="30"/>
      <c r="D45" s="25"/>
      <c r="E45" s="26"/>
      <c r="F45" s="26"/>
      <c r="G45" s="26"/>
      <c r="H45" s="26"/>
      <c r="I45" s="26"/>
      <c r="J45" s="26"/>
      <c r="K45" s="26"/>
      <c r="L45" s="26"/>
      <c r="M45" s="27"/>
      <c r="N45" s="25"/>
      <c r="O45" s="26"/>
      <c r="P45" s="26"/>
      <c r="Q45" s="26"/>
      <c r="R45" s="26"/>
      <c r="S45" s="26"/>
      <c r="T45" s="28"/>
      <c r="U45" s="29"/>
      <c r="V45" s="26"/>
      <c r="W45" s="26"/>
      <c r="X45" s="39">
        <f t="shared" si="1"/>
        <v>0</v>
      </c>
      <c r="Y45" s="40">
        <f t="shared" si="2"/>
        <v>0</v>
      </c>
      <c r="Z45" s="41" t="e">
        <f t="shared" si="0"/>
        <v>#DIV/0!</v>
      </c>
    </row>
    <row r="46" spans="1:26" x14ac:dyDescent="0.25">
      <c r="A46" s="22"/>
      <c r="B46" s="23"/>
      <c r="C46" s="30"/>
      <c r="D46" s="25"/>
      <c r="E46" s="26"/>
      <c r="F46" s="26"/>
      <c r="G46" s="26"/>
      <c r="H46" s="26"/>
      <c r="I46" s="26"/>
      <c r="J46" s="26"/>
      <c r="K46" s="26"/>
      <c r="L46" s="26"/>
      <c r="M46" s="27"/>
      <c r="N46" s="25"/>
      <c r="O46" s="26"/>
      <c r="P46" s="26"/>
      <c r="Q46" s="26"/>
      <c r="R46" s="26"/>
      <c r="S46" s="26"/>
      <c r="T46" s="28"/>
      <c r="U46" s="29"/>
      <c r="V46" s="26"/>
      <c r="W46" s="26"/>
      <c r="X46" s="39">
        <f t="shared" si="1"/>
        <v>0</v>
      </c>
      <c r="Y46" s="40">
        <f t="shared" si="2"/>
        <v>0</v>
      </c>
      <c r="Z46" s="41" t="e">
        <f t="shared" si="0"/>
        <v>#DIV/0!</v>
      </c>
    </row>
    <row r="47" spans="1:26" x14ac:dyDescent="0.25">
      <c r="A47" s="22"/>
      <c r="B47" s="23"/>
      <c r="C47" s="30"/>
      <c r="D47" s="25"/>
      <c r="E47" s="26"/>
      <c r="F47" s="26"/>
      <c r="G47" s="26"/>
      <c r="H47" s="26"/>
      <c r="I47" s="26"/>
      <c r="J47" s="26"/>
      <c r="K47" s="26"/>
      <c r="L47" s="26"/>
      <c r="M47" s="27"/>
      <c r="N47" s="25"/>
      <c r="O47" s="26"/>
      <c r="P47" s="26"/>
      <c r="Q47" s="26"/>
      <c r="R47" s="26"/>
      <c r="S47" s="26"/>
      <c r="T47" s="28"/>
      <c r="U47" s="29"/>
      <c r="V47" s="26"/>
      <c r="W47" s="26"/>
      <c r="X47" s="39">
        <f t="shared" si="1"/>
        <v>0</v>
      </c>
      <c r="Y47" s="40">
        <f t="shared" si="2"/>
        <v>0</v>
      </c>
      <c r="Z47" s="41" t="e">
        <f t="shared" ref="Z47:Z75" si="3">+(X47)/Y47</f>
        <v>#DIV/0!</v>
      </c>
    </row>
    <row r="48" spans="1:26" x14ac:dyDescent="0.25">
      <c r="A48" s="22"/>
      <c r="B48" s="23"/>
      <c r="C48" s="30"/>
      <c r="D48" s="25"/>
      <c r="E48" s="26"/>
      <c r="F48" s="26"/>
      <c r="G48" s="26"/>
      <c r="H48" s="26"/>
      <c r="I48" s="26"/>
      <c r="J48" s="26"/>
      <c r="K48" s="26"/>
      <c r="L48" s="26"/>
      <c r="M48" s="27"/>
      <c r="N48" s="25"/>
      <c r="O48" s="26"/>
      <c r="P48" s="26"/>
      <c r="Q48" s="26"/>
      <c r="R48" s="26"/>
      <c r="S48" s="26"/>
      <c r="T48" s="28"/>
      <c r="U48" s="29"/>
      <c r="V48" s="26"/>
      <c r="W48" s="26"/>
      <c r="X48" s="39">
        <f t="shared" si="1"/>
        <v>0</v>
      </c>
      <c r="Y48" s="40">
        <f t="shared" si="2"/>
        <v>0</v>
      </c>
      <c r="Z48" s="41" t="e">
        <f t="shared" si="3"/>
        <v>#DIV/0!</v>
      </c>
    </row>
    <row r="49" spans="1:26" x14ac:dyDescent="0.25">
      <c r="A49" s="22"/>
      <c r="B49" s="23"/>
      <c r="C49" s="30"/>
      <c r="D49" s="25"/>
      <c r="E49" s="26"/>
      <c r="F49" s="26"/>
      <c r="G49" s="26"/>
      <c r="H49" s="26"/>
      <c r="I49" s="26"/>
      <c r="J49" s="26"/>
      <c r="K49" s="26"/>
      <c r="L49" s="26"/>
      <c r="M49" s="27"/>
      <c r="N49" s="25"/>
      <c r="O49" s="26"/>
      <c r="P49" s="26"/>
      <c r="Q49" s="26"/>
      <c r="R49" s="26"/>
      <c r="S49" s="26"/>
      <c r="T49" s="28"/>
      <c r="U49" s="29"/>
      <c r="V49" s="26"/>
      <c r="W49" s="26"/>
      <c r="X49" s="39">
        <f t="shared" si="1"/>
        <v>0</v>
      </c>
      <c r="Y49" s="40">
        <f t="shared" si="2"/>
        <v>0</v>
      </c>
      <c r="Z49" s="41" t="e">
        <f t="shared" si="3"/>
        <v>#DIV/0!</v>
      </c>
    </row>
    <row r="50" spans="1:26" x14ac:dyDescent="0.25">
      <c r="A50" s="22"/>
      <c r="B50" s="23"/>
      <c r="C50" s="30"/>
      <c r="D50" s="25"/>
      <c r="E50" s="26"/>
      <c r="F50" s="26"/>
      <c r="G50" s="26"/>
      <c r="H50" s="26"/>
      <c r="I50" s="26"/>
      <c r="J50" s="26"/>
      <c r="K50" s="26"/>
      <c r="L50" s="26"/>
      <c r="M50" s="27"/>
      <c r="N50" s="25"/>
      <c r="O50" s="26"/>
      <c r="P50" s="26"/>
      <c r="Q50" s="26"/>
      <c r="R50" s="26"/>
      <c r="S50" s="26"/>
      <c r="T50" s="28"/>
      <c r="U50" s="29"/>
      <c r="V50" s="26"/>
      <c r="W50" s="26"/>
      <c r="X50" s="39">
        <f t="shared" si="1"/>
        <v>0</v>
      </c>
      <c r="Y50" s="40">
        <f t="shared" si="2"/>
        <v>0</v>
      </c>
      <c r="Z50" s="41" t="e">
        <f t="shared" si="3"/>
        <v>#DIV/0!</v>
      </c>
    </row>
    <row r="51" spans="1:26" x14ac:dyDescent="0.25">
      <c r="A51" s="22"/>
      <c r="B51" s="23"/>
      <c r="C51" s="30"/>
      <c r="D51" s="25"/>
      <c r="E51" s="26"/>
      <c r="F51" s="26"/>
      <c r="G51" s="26"/>
      <c r="H51" s="26"/>
      <c r="I51" s="26"/>
      <c r="J51" s="26"/>
      <c r="K51" s="26"/>
      <c r="L51" s="26"/>
      <c r="M51" s="27"/>
      <c r="N51" s="25"/>
      <c r="O51" s="26"/>
      <c r="P51" s="26"/>
      <c r="Q51" s="26"/>
      <c r="R51" s="26"/>
      <c r="S51" s="26"/>
      <c r="T51" s="28"/>
      <c r="U51" s="29"/>
      <c r="V51" s="26"/>
      <c r="W51" s="26"/>
      <c r="X51" s="39">
        <f t="shared" si="1"/>
        <v>0</v>
      </c>
      <c r="Y51" s="40">
        <f t="shared" si="2"/>
        <v>0</v>
      </c>
      <c r="Z51" s="41" t="e">
        <f t="shared" si="3"/>
        <v>#DIV/0!</v>
      </c>
    </row>
    <row r="52" spans="1:26" x14ac:dyDescent="0.25">
      <c r="A52" s="22"/>
      <c r="B52" s="23"/>
      <c r="C52" s="30"/>
      <c r="D52" s="25"/>
      <c r="E52" s="26"/>
      <c r="F52" s="26"/>
      <c r="G52" s="26"/>
      <c r="H52" s="26"/>
      <c r="I52" s="26"/>
      <c r="J52" s="26"/>
      <c r="K52" s="26"/>
      <c r="L52" s="26"/>
      <c r="M52" s="27"/>
      <c r="N52" s="25"/>
      <c r="O52" s="26"/>
      <c r="P52" s="26"/>
      <c r="Q52" s="26"/>
      <c r="R52" s="26"/>
      <c r="S52" s="26"/>
      <c r="T52" s="28"/>
      <c r="U52" s="29"/>
      <c r="V52" s="26"/>
      <c r="W52" s="26"/>
      <c r="X52" s="39">
        <f t="shared" si="1"/>
        <v>0</v>
      </c>
      <c r="Y52" s="40">
        <f t="shared" si="2"/>
        <v>0</v>
      </c>
      <c r="Z52" s="41" t="e">
        <f t="shared" si="3"/>
        <v>#DIV/0!</v>
      </c>
    </row>
    <row r="53" spans="1:26" x14ac:dyDescent="0.25">
      <c r="A53" s="22"/>
      <c r="B53" s="23"/>
      <c r="C53" s="30"/>
      <c r="D53" s="25"/>
      <c r="E53" s="26"/>
      <c r="F53" s="26"/>
      <c r="G53" s="26"/>
      <c r="H53" s="26"/>
      <c r="I53" s="26"/>
      <c r="J53" s="26"/>
      <c r="K53" s="26"/>
      <c r="L53" s="26"/>
      <c r="M53" s="27"/>
      <c r="N53" s="25"/>
      <c r="O53" s="26"/>
      <c r="P53" s="26"/>
      <c r="Q53" s="26"/>
      <c r="R53" s="26"/>
      <c r="S53" s="26"/>
      <c r="T53" s="28"/>
      <c r="U53" s="29"/>
      <c r="V53" s="26"/>
      <c r="W53" s="26"/>
      <c r="X53" s="39">
        <f>COUNTIF(D53:W53,"y")</f>
        <v>0</v>
      </c>
      <c r="Y53" s="40">
        <f t="shared" si="2"/>
        <v>0</v>
      </c>
      <c r="Z53" s="41" t="e">
        <f t="shared" si="3"/>
        <v>#DIV/0!</v>
      </c>
    </row>
    <row r="54" spans="1:26" x14ac:dyDescent="0.25">
      <c r="A54" s="22"/>
      <c r="B54" s="23"/>
      <c r="C54" s="30"/>
      <c r="D54" s="25"/>
      <c r="E54" s="26"/>
      <c r="F54" s="26"/>
      <c r="G54" s="26"/>
      <c r="H54" s="26"/>
      <c r="I54" s="26"/>
      <c r="J54" s="26"/>
      <c r="K54" s="26"/>
      <c r="L54" s="26"/>
      <c r="M54" s="27"/>
      <c r="N54" s="25"/>
      <c r="O54" s="26"/>
      <c r="P54" s="26"/>
      <c r="Q54" s="26"/>
      <c r="R54" s="26"/>
      <c r="S54" s="26"/>
      <c r="T54" s="28"/>
      <c r="U54" s="29"/>
      <c r="V54" s="26"/>
      <c r="W54" s="26"/>
      <c r="X54" s="39">
        <f t="shared" si="1"/>
        <v>0</v>
      </c>
      <c r="Y54" s="40">
        <f t="shared" si="2"/>
        <v>0</v>
      </c>
      <c r="Z54" s="41" t="e">
        <f t="shared" si="3"/>
        <v>#DIV/0!</v>
      </c>
    </row>
    <row r="55" spans="1:26" x14ac:dyDescent="0.25">
      <c r="A55" s="22"/>
      <c r="B55" s="23"/>
      <c r="C55" s="30"/>
      <c r="D55" s="25"/>
      <c r="E55" s="26"/>
      <c r="F55" s="26"/>
      <c r="G55" s="26"/>
      <c r="H55" s="26"/>
      <c r="I55" s="26"/>
      <c r="J55" s="26"/>
      <c r="K55" s="26"/>
      <c r="L55" s="26"/>
      <c r="M55" s="27"/>
      <c r="N55" s="25"/>
      <c r="O55" s="26"/>
      <c r="P55" s="26"/>
      <c r="Q55" s="26"/>
      <c r="R55" s="26"/>
      <c r="S55" s="26"/>
      <c r="T55" s="28"/>
      <c r="U55" s="29"/>
      <c r="V55" s="26"/>
      <c r="W55" s="26"/>
      <c r="X55" s="39">
        <f t="shared" si="1"/>
        <v>0</v>
      </c>
      <c r="Y55" s="40">
        <f t="shared" si="2"/>
        <v>0</v>
      </c>
      <c r="Z55" s="41" t="e">
        <f t="shared" si="3"/>
        <v>#DIV/0!</v>
      </c>
    </row>
    <row r="56" spans="1:26" x14ac:dyDescent="0.25">
      <c r="A56" s="22"/>
      <c r="B56" s="23"/>
      <c r="C56" s="30"/>
      <c r="D56" s="25"/>
      <c r="E56" s="26"/>
      <c r="F56" s="26"/>
      <c r="G56" s="26"/>
      <c r="H56" s="26"/>
      <c r="I56" s="26"/>
      <c r="J56" s="26"/>
      <c r="K56" s="26"/>
      <c r="L56" s="26"/>
      <c r="M56" s="27"/>
      <c r="N56" s="25"/>
      <c r="O56" s="26"/>
      <c r="P56" s="26"/>
      <c r="Q56" s="26"/>
      <c r="R56" s="26"/>
      <c r="S56" s="26"/>
      <c r="T56" s="28"/>
      <c r="U56" s="29"/>
      <c r="V56" s="26"/>
      <c r="W56" s="26"/>
      <c r="X56" s="39">
        <f t="shared" si="1"/>
        <v>0</v>
      </c>
      <c r="Y56" s="40">
        <f t="shared" si="2"/>
        <v>0</v>
      </c>
      <c r="Z56" s="41" t="e">
        <f t="shared" si="3"/>
        <v>#DIV/0!</v>
      </c>
    </row>
    <row r="57" spans="1:26" x14ac:dyDescent="0.25">
      <c r="A57" s="22"/>
      <c r="B57" s="23"/>
      <c r="C57" s="30"/>
      <c r="D57" s="25"/>
      <c r="E57" s="26"/>
      <c r="F57" s="26"/>
      <c r="G57" s="26"/>
      <c r="H57" s="26"/>
      <c r="I57" s="26"/>
      <c r="J57" s="26"/>
      <c r="K57" s="26"/>
      <c r="L57" s="26"/>
      <c r="M57" s="27"/>
      <c r="N57" s="25"/>
      <c r="O57" s="26"/>
      <c r="P57" s="26"/>
      <c r="Q57" s="26"/>
      <c r="R57" s="26"/>
      <c r="S57" s="26"/>
      <c r="T57" s="28"/>
      <c r="U57" s="29"/>
      <c r="V57" s="26"/>
      <c r="W57" s="26"/>
      <c r="X57" s="39">
        <f t="shared" si="1"/>
        <v>0</v>
      </c>
      <c r="Y57" s="40">
        <f t="shared" si="2"/>
        <v>0</v>
      </c>
      <c r="Z57" s="41" t="e">
        <f t="shared" si="3"/>
        <v>#DIV/0!</v>
      </c>
    </row>
    <row r="58" spans="1:26" x14ac:dyDescent="0.25">
      <c r="A58" s="22"/>
      <c r="B58" s="23"/>
      <c r="C58" s="30"/>
      <c r="D58" s="25"/>
      <c r="E58" s="26"/>
      <c r="F58" s="26"/>
      <c r="G58" s="26"/>
      <c r="H58" s="26"/>
      <c r="I58" s="26"/>
      <c r="J58" s="26"/>
      <c r="K58" s="26"/>
      <c r="L58" s="26"/>
      <c r="M58" s="27"/>
      <c r="N58" s="25"/>
      <c r="O58" s="26"/>
      <c r="P58" s="26"/>
      <c r="Q58" s="26"/>
      <c r="R58" s="26"/>
      <c r="S58" s="26"/>
      <c r="T58" s="28"/>
      <c r="U58" s="29"/>
      <c r="V58" s="26"/>
      <c r="W58" s="26"/>
      <c r="X58" s="39">
        <f t="shared" si="1"/>
        <v>0</v>
      </c>
      <c r="Y58" s="40">
        <f t="shared" si="2"/>
        <v>0</v>
      </c>
      <c r="Z58" s="41" t="e">
        <f t="shared" si="3"/>
        <v>#DIV/0!</v>
      </c>
    </row>
    <row r="59" spans="1:26" x14ac:dyDescent="0.25">
      <c r="A59" s="22"/>
      <c r="B59" s="23"/>
      <c r="C59" s="30"/>
      <c r="D59" s="25"/>
      <c r="E59" s="26"/>
      <c r="F59" s="26"/>
      <c r="G59" s="26"/>
      <c r="H59" s="26"/>
      <c r="I59" s="26"/>
      <c r="J59" s="26"/>
      <c r="K59" s="26"/>
      <c r="L59" s="26"/>
      <c r="M59" s="27"/>
      <c r="N59" s="25"/>
      <c r="O59" s="26"/>
      <c r="P59" s="26"/>
      <c r="Q59" s="26"/>
      <c r="R59" s="26"/>
      <c r="S59" s="26"/>
      <c r="T59" s="28"/>
      <c r="U59" s="29"/>
      <c r="V59" s="26"/>
      <c r="W59" s="26"/>
      <c r="X59" s="39">
        <f t="shared" si="1"/>
        <v>0</v>
      </c>
      <c r="Y59" s="40">
        <f t="shared" si="2"/>
        <v>0</v>
      </c>
      <c r="Z59" s="41" t="e">
        <f t="shared" si="3"/>
        <v>#DIV/0!</v>
      </c>
    </row>
    <row r="60" spans="1:26" x14ac:dyDescent="0.25">
      <c r="A60" s="22"/>
      <c r="B60" s="23"/>
      <c r="C60" s="30"/>
      <c r="D60" s="25"/>
      <c r="E60" s="26"/>
      <c r="F60" s="26"/>
      <c r="G60" s="26"/>
      <c r="H60" s="26"/>
      <c r="I60" s="26"/>
      <c r="J60" s="26"/>
      <c r="K60" s="26"/>
      <c r="L60" s="26"/>
      <c r="M60" s="27"/>
      <c r="N60" s="25"/>
      <c r="O60" s="26"/>
      <c r="P60" s="26"/>
      <c r="Q60" s="26"/>
      <c r="R60" s="26"/>
      <c r="S60" s="26"/>
      <c r="T60" s="28"/>
      <c r="U60" s="29"/>
      <c r="V60" s="26"/>
      <c r="W60" s="26"/>
      <c r="X60" s="39">
        <f t="shared" si="1"/>
        <v>0</v>
      </c>
      <c r="Y60" s="40">
        <f t="shared" si="2"/>
        <v>0</v>
      </c>
      <c r="Z60" s="41" t="e">
        <f t="shared" si="3"/>
        <v>#DIV/0!</v>
      </c>
    </row>
    <row r="61" spans="1:26" x14ac:dyDescent="0.25">
      <c r="A61" s="22"/>
      <c r="B61" s="23"/>
      <c r="C61" s="30"/>
      <c r="D61" s="25"/>
      <c r="E61" s="26"/>
      <c r="F61" s="26"/>
      <c r="G61" s="26"/>
      <c r="H61" s="26"/>
      <c r="I61" s="26"/>
      <c r="J61" s="26"/>
      <c r="K61" s="26"/>
      <c r="L61" s="26"/>
      <c r="M61" s="27"/>
      <c r="N61" s="25"/>
      <c r="O61" s="26"/>
      <c r="P61" s="26"/>
      <c r="Q61" s="26"/>
      <c r="R61" s="26"/>
      <c r="S61" s="26"/>
      <c r="T61" s="28"/>
      <c r="U61" s="29"/>
      <c r="V61" s="26"/>
      <c r="W61" s="26"/>
      <c r="X61" s="39">
        <f t="shared" si="1"/>
        <v>0</v>
      </c>
      <c r="Y61" s="40">
        <f t="shared" si="2"/>
        <v>0</v>
      </c>
      <c r="Z61" s="41" t="e">
        <f t="shared" si="3"/>
        <v>#DIV/0!</v>
      </c>
    </row>
    <row r="62" spans="1:26" x14ac:dyDescent="0.25">
      <c r="A62" s="22"/>
      <c r="B62" s="23"/>
      <c r="C62" s="30"/>
      <c r="D62" s="25"/>
      <c r="E62" s="26"/>
      <c r="F62" s="26"/>
      <c r="G62" s="26"/>
      <c r="H62" s="26"/>
      <c r="I62" s="26"/>
      <c r="J62" s="26"/>
      <c r="K62" s="26"/>
      <c r="L62" s="26"/>
      <c r="M62" s="27"/>
      <c r="N62" s="25"/>
      <c r="O62" s="26"/>
      <c r="P62" s="26"/>
      <c r="Q62" s="26"/>
      <c r="R62" s="26"/>
      <c r="S62" s="26"/>
      <c r="T62" s="28"/>
      <c r="U62" s="29"/>
      <c r="V62" s="26"/>
      <c r="W62" s="26"/>
      <c r="X62" s="39">
        <f t="shared" si="1"/>
        <v>0</v>
      </c>
      <c r="Y62" s="40">
        <f t="shared" si="2"/>
        <v>0</v>
      </c>
      <c r="Z62" s="41" t="e">
        <f t="shared" si="3"/>
        <v>#DIV/0!</v>
      </c>
    </row>
    <row r="63" spans="1:26" x14ac:dyDescent="0.25">
      <c r="A63" s="22"/>
      <c r="B63" s="23"/>
      <c r="C63" s="30"/>
      <c r="D63" s="25"/>
      <c r="E63" s="26"/>
      <c r="F63" s="26"/>
      <c r="G63" s="26"/>
      <c r="H63" s="26"/>
      <c r="I63" s="26"/>
      <c r="J63" s="26"/>
      <c r="K63" s="26"/>
      <c r="L63" s="26"/>
      <c r="M63" s="27"/>
      <c r="N63" s="25"/>
      <c r="O63" s="26"/>
      <c r="P63" s="26"/>
      <c r="Q63" s="26"/>
      <c r="R63" s="26"/>
      <c r="S63" s="26"/>
      <c r="T63" s="28"/>
      <c r="U63" s="29"/>
      <c r="V63" s="26"/>
      <c r="W63" s="26"/>
      <c r="X63" s="39">
        <f t="shared" si="1"/>
        <v>0</v>
      </c>
      <c r="Y63" s="40">
        <f t="shared" si="2"/>
        <v>0</v>
      </c>
      <c r="Z63" s="41" t="e">
        <f t="shared" si="3"/>
        <v>#DIV/0!</v>
      </c>
    </row>
    <row r="64" spans="1:26" x14ac:dyDescent="0.25">
      <c r="A64" s="31"/>
      <c r="B64" s="32"/>
      <c r="C64" s="33"/>
      <c r="D64" s="25"/>
      <c r="E64" s="26"/>
      <c r="F64" s="26"/>
      <c r="G64" s="26"/>
      <c r="H64" s="26"/>
      <c r="I64" s="26"/>
      <c r="J64" s="26"/>
      <c r="K64" s="26"/>
      <c r="L64" s="26"/>
      <c r="M64" s="27"/>
      <c r="N64" s="25"/>
      <c r="O64" s="26"/>
      <c r="P64" s="26"/>
      <c r="Q64" s="26"/>
      <c r="R64" s="26"/>
      <c r="S64" s="26"/>
      <c r="T64" s="28"/>
      <c r="U64" s="29"/>
      <c r="V64" s="26"/>
      <c r="W64" s="26"/>
      <c r="X64" s="39">
        <f t="shared" si="1"/>
        <v>0</v>
      </c>
      <c r="Y64" s="40">
        <f t="shared" si="2"/>
        <v>0</v>
      </c>
      <c r="Z64" s="41" t="e">
        <f t="shared" si="3"/>
        <v>#DIV/0!</v>
      </c>
    </row>
    <row r="65" spans="1:26" x14ac:dyDescent="0.25">
      <c r="A65" s="22"/>
      <c r="B65" s="23"/>
      <c r="C65" s="30"/>
      <c r="D65" s="25"/>
      <c r="E65" s="26"/>
      <c r="F65" s="26"/>
      <c r="G65" s="26"/>
      <c r="H65" s="26"/>
      <c r="I65" s="26"/>
      <c r="J65" s="26"/>
      <c r="K65" s="26"/>
      <c r="L65" s="26"/>
      <c r="M65" s="27"/>
      <c r="N65" s="25"/>
      <c r="O65" s="26"/>
      <c r="P65" s="26"/>
      <c r="Q65" s="26"/>
      <c r="R65" s="26"/>
      <c r="S65" s="26"/>
      <c r="T65" s="28"/>
      <c r="U65" s="29"/>
      <c r="V65" s="26"/>
      <c r="W65" s="26"/>
      <c r="X65" s="39">
        <f>COUNTIF(D65:W65,"y")</f>
        <v>0</v>
      </c>
      <c r="Y65" s="40">
        <f t="shared" si="2"/>
        <v>0</v>
      </c>
      <c r="Z65" s="41" t="e">
        <f t="shared" si="3"/>
        <v>#DIV/0!</v>
      </c>
    </row>
    <row r="66" spans="1:26" x14ac:dyDescent="0.25">
      <c r="A66" s="22"/>
      <c r="B66" s="23"/>
      <c r="C66" s="30"/>
      <c r="D66" s="25"/>
      <c r="E66" s="26"/>
      <c r="F66" s="26"/>
      <c r="G66" s="26"/>
      <c r="H66" s="26"/>
      <c r="I66" s="26"/>
      <c r="J66" s="26"/>
      <c r="K66" s="26"/>
      <c r="L66" s="26"/>
      <c r="M66" s="27"/>
      <c r="N66" s="25"/>
      <c r="O66" s="26"/>
      <c r="P66" s="26"/>
      <c r="Q66" s="26"/>
      <c r="R66" s="26"/>
      <c r="S66" s="26"/>
      <c r="T66" s="28"/>
      <c r="U66" s="29"/>
      <c r="V66" s="26"/>
      <c r="W66" s="26"/>
      <c r="X66" s="39">
        <f t="shared" si="1"/>
        <v>0</v>
      </c>
      <c r="Y66" s="40">
        <f t="shared" si="2"/>
        <v>0</v>
      </c>
      <c r="Z66" s="41" t="e">
        <f t="shared" si="3"/>
        <v>#DIV/0!</v>
      </c>
    </row>
    <row r="67" spans="1:26" x14ac:dyDescent="0.25">
      <c r="A67" s="22"/>
      <c r="B67" s="23"/>
      <c r="C67" s="30"/>
      <c r="D67" s="25"/>
      <c r="E67" s="26"/>
      <c r="F67" s="26"/>
      <c r="G67" s="26"/>
      <c r="H67" s="26"/>
      <c r="I67" s="26"/>
      <c r="J67" s="26"/>
      <c r="K67" s="26"/>
      <c r="L67" s="26"/>
      <c r="M67" s="27"/>
      <c r="N67" s="25"/>
      <c r="O67" s="26"/>
      <c r="P67" s="26"/>
      <c r="Q67" s="26"/>
      <c r="R67" s="26"/>
      <c r="S67" s="26"/>
      <c r="T67" s="28"/>
      <c r="U67" s="29"/>
      <c r="V67" s="26"/>
      <c r="W67" s="26"/>
      <c r="X67" s="39">
        <f t="shared" si="1"/>
        <v>0</v>
      </c>
      <c r="Y67" s="40">
        <f t="shared" si="2"/>
        <v>0</v>
      </c>
      <c r="Z67" s="41" t="e">
        <f t="shared" si="3"/>
        <v>#DIV/0!</v>
      </c>
    </row>
    <row r="68" spans="1:26" x14ac:dyDescent="0.25">
      <c r="A68" s="22"/>
      <c r="B68" s="23"/>
      <c r="C68" s="30"/>
      <c r="D68" s="25"/>
      <c r="E68" s="26"/>
      <c r="F68" s="26"/>
      <c r="G68" s="26"/>
      <c r="H68" s="26"/>
      <c r="I68" s="26"/>
      <c r="J68" s="26"/>
      <c r="K68" s="26"/>
      <c r="L68" s="26"/>
      <c r="M68" s="27"/>
      <c r="N68" s="25"/>
      <c r="O68" s="26"/>
      <c r="P68" s="26"/>
      <c r="Q68" s="26"/>
      <c r="R68" s="26"/>
      <c r="S68" s="26"/>
      <c r="T68" s="28"/>
      <c r="U68" s="29"/>
      <c r="V68" s="26"/>
      <c r="W68" s="26"/>
      <c r="X68" s="39">
        <f t="shared" si="1"/>
        <v>0</v>
      </c>
      <c r="Y68" s="40">
        <f t="shared" si="2"/>
        <v>0</v>
      </c>
      <c r="Z68" s="41" t="e">
        <f t="shared" si="3"/>
        <v>#DIV/0!</v>
      </c>
    </row>
    <row r="69" spans="1:26" x14ac:dyDescent="0.25">
      <c r="A69" s="22"/>
      <c r="B69" s="23"/>
      <c r="C69" s="30"/>
      <c r="D69" s="25"/>
      <c r="E69" s="26"/>
      <c r="F69" s="26"/>
      <c r="G69" s="26"/>
      <c r="H69" s="26"/>
      <c r="I69" s="26"/>
      <c r="J69" s="26"/>
      <c r="K69" s="26"/>
      <c r="L69" s="26"/>
      <c r="M69" s="27"/>
      <c r="N69" s="25"/>
      <c r="O69" s="26"/>
      <c r="P69" s="26"/>
      <c r="Q69" s="26"/>
      <c r="R69" s="26"/>
      <c r="S69" s="26"/>
      <c r="T69" s="28"/>
      <c r="U69" s="29"/>
      <c r="V69" s="26"/>
      <c r="W69" s="26"/>
      <c r="X69" s="39">
        <f t="shared" si="1"/>
        <v>0</v>
      </c>
      <c r="Y69" s="40">
        <f t="shared" si="2"/>
        <v>0</v>
      </c>
      <c r="Z69" s="41" t="e">
        <f t="shared" si="3"/>
        <v>#DIV/0!</v>
      </c>
    </row>
    <row r="70" spans="1:26" x14ac:dyDescent="0.25">
      <c r="A70" s="22"/>
      <c r="B70" s="23"/>
      <c r="C70" s="30"/>
      <c r="D70" s="25"/>
      <c r="E70" s="26"/>
      <c r="F70" s="26"/>
      <c r="G70" s="26"/>
      <c r="H70" s="26"/>
      <c r="I70" s="26"/>
      <c r="J70" s="26"/>
      <c r="K70" s="26"/>
      <c r="L70" s="26"/>
      <c r="M70" s="27"/>
      <c r="N70" s="25"/>
      <c r="O70" s="26"/>
      <c r="P70" s="26"/>
      <c r="Q70" s="26"/>
      <c r="R70" s="26"/>
      <c r="S70" s="26"/>
      <c r="T70" s="28"/>
      <c r="U70" s="29"/>
      <c r="V70" s="26"/>
      <c r="W70" s="26"/>
      <c r="X70" s="39">
        <f t="shared" si="1"/>
        <v>0</v>
      </c>
      <c r="Y70" s="40">
        <f t="shared" si="2"/>
        <v>0</v>
      </c>
      <c r="Z70" s="41" t="e">
        <f t="shared" si="3"/>
        <v>#DIV/0!</v>
      </c>
    </row>
    <row r="71" spans="1:26" x14ac:dyDescent="0.25">
      <c r="A71" s="22"/>
      <c r="B71" s="23"/>
      <c r="C71" s="30"/>
      <c r="D71" s="25"/>
      <c r="E71" s="26"/>
      <c r="F71" s="26"/>
      <c r="G71" s="26"/>
      <c r="H71" s="26"/>
      <c r="I71" s="26"/>
      <c r="J71" s="26"/>
      <c r="K71" s="26"/>
      <c r="L71" s="26"/>
      <c r="M71" s="27"/>
      <c r="N71" s="25"/>
      <c r="O71" s="26"/>
      <c r="P71" s="26"/>
      <c r="Q71" s="26"/>
      <c r="R71" s="26"/>
      <c r="S71" s="26"/>
      <c r="T71" s="28"/>
      <c r="U71" s="29"/>
      <c r="V71" s="26"/>
      <c r="W71" s="26"/>
      <c r="X71" s="39">
        <f t="shared" si="1"/>
        <v>0</v>
      </c>
      <c r="Y71" s="40">
        <f t="shared" si="2"/>
        <v>0</v>
      </c>
      <c r="Z71" s="41" t="e">
        <f t="shared" si="3"/>
        <v>#DIV/0!</v>
      </c>
    </row>
    <row r="72" spans="1:26" x14ac:dyDescent="0.25">
      <c r="A72" s="22"/>
      <c r="B72" s="23"/>
      <c r="C72" s="30"/>
      <c r="D72" s="25"/>
      <c r="E72" s="26"/>
      <c r="F72" s="26"/>
      <c r="G72" s="26"/>
      <c r="H72" s="26"/>
      <c r="I72" s="26"/>
      <c r="J72" s="26"/>
      <c r="K72" s="26"/>
      <c r="L72" s="26"/>
      <c r="M72" s="27"/>
      <c r="N72" s="25"/>
      <c r="O72" s="26"/>
      <c r="P72" s="26"/>
      <c r="Q72" s="26"/>
      <c r="R72" s="26"/>
      <c r="S72" s="26"/>
      <c r="T72" s="28"/>
      <c r="U72" s="29"/>
      <c r="V72" s="26"/>
      <c r="W72" s="26"/>
      <c r="X72" s="39">
        <f t="shared" si="1"/>
        <v>0</v>
      </c>
      <c r="Y72" s="40">
        <f t="shared" si="2"/>
        <v>0</v>
      </c>
      <c r="Z72" s="41" t="e">
        <f t="shared" si="3"/>
        <v>#DIV/0!</v>
      </c>
    </row>
    <row r="73" spans="1:26" x14ac:dyDescent="0.25">
      <c r="A73" s="22"/>
      <c r="B73" s="23"/>
      <c r="C73" s="30"/>
      <c r="D73" s="25"/>
      <c r="E73" s="26"/>
      <c r="F73" s="26"/>
      <c r="G73" s="26"/>
      <c r="H73" s="26"/>
      <c r="I73" s="26"/>
      <c r="J73" s="26"/>
      <c r="K73" s="26"/>
      <c r="L73" s="26"/>
      <c r="M73" s="27"/>
      <c r="N73" s="25"/>
      <c r="O73" s="26"/>
      <c r="P73" s="26"/>
      <c r="Q73" s="26"/>
      <c r="R73" s="26"/>
      <c r="S73" s="26"/>
      <c r="T73" s="28"/>
      <c r="U73" s="29"/>
      <c r="V73" s="26"/>
      <c r="W73" s="26"/>
      <c r="X73" s="39">
        <f t="shared" si="1"/>
        <v>0</v>
      </c>
      <c r="Y73" s="40">
        <f t="shared" si="2"/>
        <v>0</v>
      </c>
      <c r="Z73" s="41" t="e">
        <f t="shared" si="3"/>
        <v>#DIV/0!</v>
      </c>
    </row>
    <row r="74" spans="1:26" x14ac:dyDescent="0.25">
      <c r="A74" s="22"/>
      <c r="B74" s="23"/>
      <c r="C74" s="30"/>
      <c r="D74" s="25"/>
      <c r="E74" s="26"/>
      <c r="F74" s="26"/>
      <c r="G74" s="26"/>
      <c r="H74" s="26"/>
      <c r="I74" s="26"/>
      <c r="J74" s="26"/>
      <c r="K74" s="26"/>
      <c r="L74" s="26"/>
      <c r="M74" s="27"/>
      <c r="N74" s="25"/>
      <c r="O74" s="26"/>
      <c r="P74" s="26"/>
      <c r="Q74" s="26"/>
      <c r="R74" s="26"/>
      <c r="S74" s="26"/>
      <c r="T74" s="28"/>
      <c r="U74" s="29"/>
      <c r="V74" s="26"/>
      <c r="W74" s="26"/>
      <c r="X74" s="39">
        <f t="shared" si="1"/>
        <v>0</v>
      </c>
      <c r="Y74" s="40">
        <f t="shared" si="2"/>
        <v>0</v>
      </c>
      <c r="Z74" s="41" t="e">
        <f t="shared" si="3"/>
        <v>#DIV/0!</v>
      </c>
    </row>
    <row r="75" spans="1:26" x14ac:dyDescent="0.25">
      <c r="A75" s="22"/>
      <c r="B75" s="23"/>
      <c r="C75" s="30"/>
      <c r="D75" s="25"/>
      <c r="E75" s="26"/>
      <c r="F75" s="26"/>
      <c r="G75" s="26"/>
      <c r="H75" s="26"/>
      <c r="I75" s="26"/>
      <c r="J75" s="26"/>
      <c r="K75" s="26"/>
      <c r="L75" s="26"/>
      <c r="M75" s="27"/>
      <c r="N75" s="25"/>
      <c r="O75" s="26"/>
      <c r="P75" s="26"/>
      <c r="Q75" s="26"/>
      <c r="R75" s="26"/>
      <c r="S75" s="26"/>
      <c r="T75" s="28"/>
      <c r="U75" s="29"/>
      <c r="V75" s="26"/>
      <c r="W75" s="26"/>
      <c r="X75" s="39">
        <f t="shared" si="1"/>
        <v>0</v>
      </c>
      <c r="Y75" s="40">
        <f t="shared" si="2"/>
        <v>0</v>
      </c>
      <c r="Z75" s="41" t="e">
        <f t="shared" si="3"/>
        <v>#DIV/0!</v>
      </c>
    </row>
    <row r="76" spans="1:26" x14ac:dyDescent="0.25">
      <c r="A76" s="22"/>
      <c r="B76" s="23"/>
      <c r="C76" s="30"/>
      <c r="D76" s="25"/>
      <c r="E76" s="26"/>
      <c r="F76" s="26"/>
      <c r="G76" s="26"/>
      <c r="H76" s="26"/>
      <c r="I76" s="26"/>
      <c r="J76" s="26"/>
      <c r="K76" s="26"/>
      <c r="L76" s="26"/>
      <c r="M76" s="27"/>
      <c r="N76" s="25"/>
      <c r="O76" s="26"/>
      <c r="P76" s="26"/>
      <c r="Q76" s="26"/>
      <c r="R76" s="26"/>
      <c r="S76" s="26"/>
      <c r="T76" s="28"/>
      <c r="U76" s="29"/>
      <c r="V76" s="26"/>
      <c r="W76" s="26"/>
      <c r="X76" s="39">
        <f t="shared" ref="X76:X104" si="4">COUNTIF(D76:W76,"y")</f>
        <v>0</v>
      </c>
      <c r="Y76" s="40">
        <f t="shared" si="2"/>
        <v>0</v>
      </c>
      <c r="Z76" s="41" t="e">
        <f t="shared" ref="Z76:Z106" si="5">+(X76)/Y76</f>
        <v>#DIV/0!</v>
      </c>
    </row>
    <row r="77" spans="1:26" x14ac:dyDescent="0.25">
      <c r="A77" s="31"/>
      <c r="B77" s="32"/>
      <c r="C77" s="33"/>
      <c r="D77" s="25"/>
      <c r="E77" s="26"/>
      <c r="F77" s="26"/>
      <c r="G77" s="26"/>
      <c r="H77" s="26"/>
      <c r="I77" s="26"/>
      <c r="J77" s="26"/>
      <c r="K77" s="26"/>
      <c r="L77" s="26"/>
      <c r="M77" s="27"/>
      <c r="N77" s="25"/>
      <c r="O77" s="26"/>
      <c r="P77" s="26"/>
      <c r="Q77" s="26"/>
      <c r="R77" s="26"/>
      <c r="S77" s="26"/>
      <c r="T77" s="28"/>
      <c r="U77" s="29"/>
      <c r="V77" s="26"/>
      <c r="W77" s="26"/>
      <c r="X77" s="39">
        <f t="shared" si="4"/>
        <v>0</v>
      </c>
      <c r="Y77" s="40">
        <f t="shared" si="2"/>
        <v>0</v>
      </c>
      <c r="Z77" s="41" t="e">
        <f t="shared" si="5"/>
        <v>#DIV/0!</v>
      </c>
    </row>
    <row r="78" spans="1:26" x14ac:dyDescent="0.25">
      <c r="A78" s="22"/>
      <c r="B78" s="23"/>
      <c r="C78" s="30"/>
      <c r="D78" s="25"/>
      <c r="E78" s="26"/>
      <c r="F78" s="26"/>
      <c r="G78" s="26"/>
      <c r="H78" s="26"/>
      <c r="I78" s="26"/>
      <c r="J78" s="26"/>
      <c r="K78" s="26"/>
      <c r="L78" s="26"/>
      <c r="M78" s="27"/>
      <c r="N78" s="25"/>
      <c r="O78" s="26"/>
      <c r="P78" s="26"/>
      <c r="Q78" s="26"/>
      <c r="R78" s="26"/>
      <c r="S78" s="26"/>
      <c r="T78" s="28"/>
      <c r="U78" s="29"/>
      <c r="V78" s="26"/>
      <c r="W78" s="26"/>
      <c r="X78" s="39">
        <f t="shared" si="4"/>
        <v>0</v>
      </c>
      <c r="Y78" s="40">
        <f t="shared" si="2"/>
        <v>0</v>
      </c>
      <c r="Z78" s="41" t="e">
        <f t="shared" si="5"/>
        <v>#DIV/0!</v>
      </c>
    </row>
    <row r="79" spans="1:26" x14ac:dyDescent="0.25">
      <c r="A79" s="22"/>
      <c r="B79" s="23"/>
      <c r="C79" s="30"/>
      <c r="D79" s="25"/>
      <c r="E79" s="26"/>
      <c r="F79" s="26"/>
      <c r="G79" s="26"/>
      <c r="H79" s="26"/>
      <c r="I79" s="26"/>
      <c r="J79" s="26"/>
      <c r="K79" s="26"/>
      <c r="L79" s="26"/>
      <c r="M79" s="27"/>
      <c r="N79" s="25"/>
      <c r="O79" s="26"/>
      <c r="P79" s="26"/>
      <c r="Q79" s="26"/>
      <c r="R79" s="26"/>
      <c r="S79" s="26"/>
      <c r="T79" s="28"/>
      <c r="U79" s="29"/>
      <c r="V79" s="26"/>
      <c r="W79" s="26"/>
      <c r="X79" s="39">
        <f t="shared" si="4"/>
        <v>0</v>
      </c>
      <c r="Y79" s="40">
        <f t="shared" si="2"/>
        <v>0</v>
      </c>
      <c r="Z79" s="41" t="e">
        <f t="shared" si="5"/>
        <v>#DIV/0!</v>
      </c>
    </row>
    <row r="80" spans="1:26" x14ac:dyDescent="0.25">
      <c r="A80" s="22"/>
      <c r="B80" s="23"/>
      <c r="C80" s="30"/>
      <c r="D80" s="25"/>
      <c r="E80" s="26"/>
      <c r="F80" s="26"/>
      <c r="G80" s="26"/>
      <c r="H80" s="26"/>
      <c r="I80" s="26"/>
      <c r="J80" s="26"/>
      <c r="K80" s="26"/>
      <c r="L80" s="26"/>
      <c r="M80" s="27"/>
      <c r="N80" s="25"/>
      <c r="O80" s="26"/>
      <c r="P80" s="26"/>
      <c r="Q80" s="26"/>
      <c r="R80" s="26"/>
      <c r="S80" s="26"/>
      <c r="T80" s="28"/>
      <c r="U80" s="29"/>
      <c r="V80" s="26"/>
      <c r="W80" s="26"/>
      <c r="X80" s="39">
        <f t="shared" si="4"/>
        <v>0</v>
      </c>
      <c r="Y80" s="40">
        <f t="shared" ref="Y80:Y107" si="6">COUNTIF(D80:W80,"n")+COUNTIF(D80:W80,"y")</f>
        <v>0</v>
      </c>
      <c r="Z80" s="41" t="e">
        <f t="shared" si="5"/>
        <v>#DIV/0!</v>
      </c>
    </row>
    <row r="81" spans="1:26" x14ac:dyDescent="0.25">
      <c r="A81" s="22"/>
      <c r="B81" s="23"/>
      <c r="C81" s="30"/>
      <c r="D81" s="25"/>
      <c r="E81" s="26"/>
      <c r="F81" s="26"/>
      <c r="G81" s="26"/>
      <c r="H81" s="26"/>
      <c r="I81" s="26"/>
      <c r="J81" s="26"/>
      <c r="K81" s="26"/>
      <c r="L81" s="26"/>
      <c r="M81" s="27"/>
      <c r="N81" s="25"/>
      <c r="O81" s="26"/>
      <c r="P81" s="26"/>
      <c r="Q81" s="26"/>
      <c r="R81" s="26"/>
      <c r="S81" s="26"/>
      <c r="T81" s="28"/>
      <c r="U81" s="29"/>
      <c r="V81" s="26"/>
      <c r="W81" s="26"/>
      <c r="X81" s="39">
        <f t="shared" si="4"/>
        <v>0</v>
      </c>
      <c r="Y81" s="40">
        <f t="shared" si="6"/>
        <v>0</v>
      </c>
      <c r="Z81" s="41" t="e">
        <f t="shared" si="5"/>
        <v>#DIV/0!</v>
      </c>
    </row>
    <row r="82" spans="1:26" x14ac:dyDescent="0.25">
      <c r="A82" s="22"/>
      <c r="B82" s="23"/>
      <c r="C82" s="30"/>
      <c r="D82" s="25"/>
      <c r="E82" s="26"/>
      <c r="F82" s="26"/>
      <c r="G82" s="26"/>
      <c r="H82" s="26"/>
      <c r="I82" s="26"/>
      <c r="J82" s="26"/>
      <c r="K82" s="26"/>
      <c r="L82" s="26"/>
      <c r="M82" s="27"/>
      <c r="N82" s="25"/>
      <c r="O82" s="26"/>
      <c r="P82" s="26"/>
      <c r="Q82" s="26"/>
      <c r="R82" s="26"/>
      <c r="S82" s="26"/>
      <c r="T82" s="28"/>
      <c r="U82" s="29"/>
      <c r="V82" s="26"/>
      <c r="W82" s="26"/>
      <c r="X82" s="39">
        <f t="shared" si="4"/>
        <v>0</v>
      </c>
      <c r="Y82" s="40">
        <f t="shared" si="6"/>
        <v>0</v>
      </c>
      <c r="Z82" s="41" t="e">
        <f t="shared" si="5"/>
        <v>#DIV/0!</v>
      </c>
    </row>
    <row r="83" spans="1:26" x14ac:dyDescent="0.25">
      <c r="A83" s="22"/>
      <c r="B83" s="23"/>
      <c r="C83" s="30"/>
      <c r="D83" s="25"/>
      <c r="E83" s="26"/>
      <c r="F83" s="26"/>
      <c r="G83" s="26"/>
      <c r="H83" s="26"/>
      <c r="I83" s="26"/>
      <c r="J83" s="26"/>
      <c r="K83" s="26"/>
      <c r="L83" s="26"/>
      <c r="M83" s="27"/>
      <c r="N83" s="25"/>
      <c r="O83" s="26"/>
      <c r="P83" s="26"/>
      <c r="Q83" s="26"/>
      <c r="R83" s="26"/>
      <c r="S83" s="26"/>
      <c r="T83" s="28"/>
      <c r="U83" s="29"/>
      <c r="V83" s="26"/>
      <c r="W83" s="26"/>
      <c r="X83" s="39">
        <f t="shared" si="4"/>
        <v>0</v>
      </c>
      <c r="Y83" s="40">
        <f t="shared" si="6"/>
        <v>0</v>
      </c>
      <c r="Z83" s="41" t="e">
        <f t="shared" si="5"/>
        <v>#DIV/0!</v>
      </c>
    </row>
    <row r="84" spans="1:26" x14ac:dyDescent="0.25">
      <c r="A84" s="22"/>
      <c r="B84" s="23"/>
      <c r="C84" s="30"/>
      <c r="D84" s="25"/>
      <c r="E84" s="26"/>
      <c r="F84" s="26"/>
      <c r="G84" s="26"/>
      <c r="H84" s="26"/>
      <c r="I84" s="26"/>
      <c r="J84" s="26"/>
      <c r="K84" s="26"/>
      <c r="L84" s="26"/>
      <c r="M84" s="27"/>
      <c r="N84" s="25"/>
      <c r="O84" s="26"/>
      <c r="P84" s="26"/>
      <c r="Q84" s="26"/>
      <c r="R84" s="26"/>
      <c r="S84" s="26"/>
      <c r="T84" s="28"/>
      <c r="U84" s="29"/>
      <c r="V84" s="26"/>
      <c r="W84" s="26"/>
      <c r="X84" s="39">
        <f t="shared" si="4"/>
        <v>0</v>
      </c>
      <c r="Y84" s="40">
        <f t="shared" si="6"/>
        <v>0</v>
      </c>
      <c r="Z84" s="41" t="e">
        <f t="shared" si="5"/>
        <v>#DIV/0!</v>
      </c>
    </row>
    <row r="85" spans="1:26" x14ac:dyDescent="0.25">
      <c r="A85" s="22"/>
      <c r="B85" s="23"/>
      <c r="C85" s="30"/>
      <c r="D85" s="25"/>
      <c r="E85" s="26"/>
      <c r="F85" s="26"/>
      <c r="G85" s="26"/>
      <c r="H85" s="26"/>
      <c r="I85" s="26"/>
      <c r="J85" s="26"/>
      <c r="K85" s="26"/>
      <c r="L85" s="26"/>
      <c r="M85" s="27"/>
      <c r="N85" s="25"/>
      <c r="O85" s="26"/>
      <c r="P85" s="26"/>
      <c r="Q85" s="26"/>
      <c r="R85" s="26"/>
      <c r="S85" s="26"/>
      <c r="T85" s="28"/>
      <c r="U85" s="29"/>
      <c r="V85" s="26"/>
      <c r="W85" s="26"/>
      <c r="X85" s="39">
        <f t="shared" si="4"/>
        <v>0</v>
      </c>
      <c r="Y85" s="40">
        <f t="shared" si="6"/>
        <v>0</v>
      </c>
      <c r="Z85" s="41" t="e">
        <f t="shared" si="5"/>
        <v>#DIV/0!</v>
      </c>
    </row>
    <row r="86" spans="1:26" x14ac:dyDescent="0.25">
      <c r="A86" s="22"/>
      <c r="B86" s="23"/>
      <c r="C86" s="30"/>
      <c r="D86" s="25"/>
      <c r="E86" s="26"/>
      <c r="F86" s="26"/>
      <c r="G86" s="26"/>
      <c r="H86" s="26"/>
      <c r="I86" s="26"/>
      <c r="J86" s="26"/>
      <c r="K86" s="26"/>
      <c r="L86" s="26"/>
      <c r="M86" s="27"/>
      <c r="N86" s="25"/>
      <c r="O86" s="26"/>
      <c r="P86" s="26"/>
      <c r="Q86" s="26"/>
      <c r="R86" s="26"/>
      <c r="S86" s="26"/>
      <c r="T86" s="28"/>
      <c r="U86" s="29"/>
      <c r="V86" s="26"/>
      <c r="W86" s="26"/>
      <c r="X86" s="39">
        <f t="shared" si="4"/>
        <v>0</v>
      </c>
      <c r="Y86" s="40">
        <f t="shared" si="6"/>
        <v>0</v>
      </c>
      <c r="Z86" s="41" t="e">
        <f t="shared" si="5"/>
        <v>#DIV/0!</v>
      </c>
    </row>
    <row r="87" spans="1:26" x14ac:dyDescent="0.25">
      <c r="A87" s="22"/>
      <c r="B87" s="23"/>
      <c r="C87" s="30"/>
      <c r="D87" s="25"/>
      <c r="E87" s="26"/>
      <c r="F87" s="26"/>
      <c r="G87" s="26"/>
      <c r="H87" s="26"/>
      <c r="I87" s="26"/>
      <c r="J87" s="26"/>
      <c r="K87" s="26"/>
      <c r="L87" s="26"/>
      <c r="M87" s="27"/>
      <c r="N87" s="25"/>
      <c r="O87" s="26"/>
      <c r="P87" s="26"/>
      <c r="Q87" s="26"/>
      <c r="R87" s="26"/>
      <c r="S87" s="26"/>
      <c r="T87" s="28"/>
      <c r="U87" s="29"/>
      <c r="V87" s="26"/>
      <c r="W87" s="26"/>
      <c r="X87" s="39">
        <f t="shared" si="4"/>
        <v>0</v>
      </c>
      <c r="Y87" s="40">
        <f t="shared" si="6"/>
        <v>0</v>
      </c>
      <c r="Z87" s="41" t="e">
        <f t="shared" si="5"/>
        <v>#DIV/0!</v>
      </c>
    </row>
    <row r="88" spans="1:26" x14ac:dyDescent="0.25">
      <c r="A88" s="22"/>
      <c r="B88" s="23"/>
      <c r="C88" s="30"/>
      <c r="D88" s="25"/>
      <c r="E88" s="26"/>
      <c r="F88" s="26"/>
      <c r="G88" s="26"/>
      <c r="H88" s="26"/>
      <c r="I88" s="26"/>
      <c r="J88" s="26"/>
      <c r="K88" s="26"/>
      <c r="L88" s="26"/>
      <c r="M88" s="27"/>
      <c r="N88" s="25"/>
      <c r="O88" s="26"/>
      <c r="P88" s="26"/>
      <c r="Q88" s="26"/>
      <c r="R88" s="26"/>
      <c r="S88" s="26"/>
      <c r="T88" s="28"/>
      <c r="U88" s="29"/>
      <c r="V88" s="26"/>
      <c r="W88" s="26"/>
      <c r="X88" s="39">
        <f t="shared" si="4"/>
        <v>0</v>
      </c>
      <c r="Y88" s="40">
        <f t="shared" si="6"/>
        <v>0</v>
      </c>
      <c r="Z88" s="41" t="e">
        <f t="shared" si="5"/>
        <v>#DIV/0!</v>
      </c>
    </row>
    <row r="89" spans="1:26" x14ac:dyDescent="0.25">
      <c r="A89" s="22"/>
      <c r="B89" s="23"/>
      <c r="C89" s="30"/>
      <c r="D89" s="25"/>
      <c r="E89" s="26"/>
      <c r="F89" s="26"/>
      <c r="G89" s="26"/>
      <c r="H89" s="26"/>
      <c r="I89" s="26"/>
      <c r="J89" s="26"/>
      <c r="K89" s="26"/>
      <c r="L89" s="26"/>
      <c r="M89" s="27"/>
      <c r="N89" s="25"/>
      <c r="O89" s="26"/>
      <c r="P89" s="26"/>
      <c r="Q89" s="26"/>
      <c r="R89" s="26"/>
      <c r="S89" s="26"/>
      <c r="T89" s="28"/>
      <c r="U89" s="29"/>
      <c r="V89" s="26"/>
      <c r="W89" s="26"/>
      <c r="X89" s="39">
        <f t="shared" si="4"/>
        <v>0</v>
      </c>
      <c r="Y89" s="40">
        <f t="shared" si="6"/>
        <v>0</v>
      </c>
      <c r="Z89" s="41" t="e">
        <f t="shared" si="5"/>
        <v>#DIV/0!</v>
      </c>
    </row>
    <row r="90" spans="1:26" x14ac:dyDescent="0.25">
      <c r="A90" s="31"/>
      <c r="B90" s="32"/>
      <c r="C90" s="33"/>
      <c r="D90" s="25"/>
      <c r="E90" s="26"/>
      <c r="F90" s="26"/>
      <c r="G90" s="26"/>
      <c r="H90" s="26"/>
      <c r="I90" s="26"/>
      <c r="J90" s="26"/>
      <c r="K90" s="26"/>
      <c r="L90" s="26"/>
      <c r="M90" s="27"/>
      <c r="N90" s="25"/>
      <c r="O90" s="26"/>
      <c r="P90" s="26"/>
      <c r="Q90" s="26"/>
      <c r="R90" s="26"/>
      <c r="S90" s="26"/>
      <c r="T90" s="28"/>
      <c r="U90" s="29"/>
      <c r="V90" s="26"/>
      <c r="W90" s="26"/>
      <c r="X90" s="39">
        <f t="shared" si="4"/>
        <v>0</v>
      </c>
      <c r="Y90" s="40">
        <f t="shared" si="6"/>
        <v>0</v>
      </c>
      <c r="Z90" s="41" t="e">
        <f t="shared" si="5"/>
        <v>#DIV/0!</v>
      </c>
    </row>
    <row r="91" spans="1:26" x14ac:dyDescent="0.25">
      <c r="A91" s="22"/>
      <c r="B91" s="23"/>
      <c r="C91" s="30"/>
      <c r="D91" s="25"/>
      <c r="E91" s="26"/>
      <c r="F91" s="26"/>
      <c r="G91" s="26"/>
      <c r="H91" s="26"/>
      <c r="I91" s="26"/>
      <c r="J91" s="26"/>
      <c r="K91" s="26"/>
      <c r="L91" s="26"/>
      <c r="M91" s="27"/>
      <c r="N91" s="25"/>
      <c r="O91" s="26"/>
      <c r="P91" s="26"/>
      <c r="Q91" s="26"/>
      <c r="R91" s="26"/>
      <c r="S91" s="26"/>
      <c r="T91" s="28"/>
      <c r="U91" s="29"/>
      <c r="V91" s="26"/>
      <c r="W91" s="26"/>
      <c r="X91" s="39">
        <f t="shared" si="4"/>
        <v>0</v>
      </c>
      <c r="Y91" s="40">
        <f t="shared" si="6"/>
        <v>0</v>
      </c>
      <c r="Z91" s="41" t="e">
        <f t="shared" si="5"/>
        <v>#DIV/0!</v>
      </c>
    </row>
    <row r="92" spans="1:26" x14ac:dyDescent="0.25">
      <c r="A92" s="22"/>
      <c r="B92" s="23"/>
      <c r="C92" s="30"/>
      <c r="D92" s="25"/>
      <c r="E92" s="26"/>
      <c r="F92" s="26"/>
      <c r="G92" s="26"/>
      <c r="H92" s="26"/>
      <c r="I92" s="26"/>
      <c r="J92" s="26"/>
      <c r="K92" s="26"/>
      <c r="L92" s="26"/>
      <c r="M92" s="27"/>
      <c r="N92" s="25"/>
      <c r="O92" s="26"/>
      <c r="P92" s="26"/>
      <c r="Q92" s="26"/>
      <c r="R92" s="26"/>
      <c r="S92" s="26"/>
      <c r="T92" s="28"/>
      <c r="U92" s="29"/>
      <c r="V92" s="26"/>
      <c r="W92" s="26"/>
      <c r="X92" s="39">
        <f t="shared" si="4"/>
        <v>0</v>
      </c>
      <c r="Y92" s="40">
        <f t="shared" si="6"/>
        <v>0</v>
      </c>
      <c r="Z92" s="41" t="e">
        <f t="shared" si="5"/>
        <v>#DIV/0!</v>
      </c>
    </row>
    <row r="93" spans="1:26" x14ac:dyDescent="0.25">
      <c r="A93" s="22"/>
      <c r="B93" s="23"/>
      <c r="C93" s="30"/>
      <c r="D93" s="25"/>
      <c r="E93" s="26"/>
      <c r="F93" s="26"/>
      <c r="G93" s="26"/>
      <c r="H93" s="26"/>
      <c r="I93" s="26"/>
      <c r="J93" s="26"/>
      <c r="K93" s="26"/>
      <c r="L93" s="26"/>
      <c r="M93" s="27"/>
      <c r="N93" s="25"/>
      <c r="O93" s="26"/>
      <c r="P93" s="26"/>
      <c r="Q93" s="26"/>
      <c r="R93" s="26"/>
      <c r="S93" s="26"/>
      <c r="T93" s="28"/>
      <c r="U93" s="29"/>
      <c r="V93" s="26"/>
      <c r="W93" s="26"/>
      <c r="X93" s="39">
        <f t="shared" si="4"/>
        <v>0</v>
      </c>
      <c r="Y93" s="40">
        <f t="shared" si="6"/>
        <v>0</v>
      </c>
      <c r="Z93" s="41" t="e">
        <f t="shared" si="5"/>
        <v>#DIV/0!</v>
      </c>
    </row>
    <row r="94" spans="1:26" x14ac:dyDescent="0.25">
      <c r="A94" s="22"/>
      <c r="B94" s="23"/>
      <c r="C94" s="30"/>
      <c r="D94" s="25"/>
      <c r="E94" s="26"/>
      <c r="F94" s="26"/>
      <c r="G94" s="26"/>
      <c r="H94" s="26"/>
      <c r="I94" s="26"/>
      <c r="J94" s="26"/>
      <c r="K94" s="26"/>
      <c r="L94" s="26"/>
      <c r="M94" s="27"/>
      <c r="N94" s="25"/>
      <c r="O94" s="26"/>
      <c r="P94" s="26"/>
      <c r="Q94" s="26"/>
      <c r="R94" s="26"/>
      <c r="S94" s="26"/>
      <c r="T94" s="28"/>
      <c r="U94" s="29"/>
      <c r="V94" s="26"/>
      <c r="W94" s="26"/>
      <c r="X94" s="39">
        <f t="shared" si="4"/>
        <v>0</v>
      </c>
      <c r="Y94" s="40">
        <f t="shared" si="6"/>
        <v>0</v>
      </c>
      <c r="Z94" s="41" t="e">
        <f t="shared" si="5"/>
        <v>#DIV/0!</v>
      </c>
    </row>
    <row r="95" spans="1:26" x14ac:dyDescent="0.25">
      <c r="A95" s="22"/>
      <c r="B95" s="23"/>
      <c r="C95" s="30"/>
      <c r="D95" s="25"/>
      <c r="E95" s="26"/>
      <c r="F95" s="26"/>
      <c r="G95" s="26"/>
      <c r="H95" s="26"/>
      <c r="I95" s="26"/>
      <c r="J95" s="26"/>
      <c r="K95" s="26"/>
      <c r="L95" s="26"/>
      <c r="M95" s="27"/>
      <c r="N95" s="25"/>
      <c r="O95" s="26"/>
      <c r="P95" s="26"/>
      <c r="Q95" s="26"/>
      <c r="R95" s="26"/>
      <c r="S95" s="26"/>
      <c r="T95" s="28"/>
      <c r="U95" s="29"/>
      <c r="V95" s="26"/>
      <c r="W95" s="26"/>
      <c r="X95" s="39">
        <f t="shared" si="4"/>
        <v>0</v>
      </c>
      <c r="Y95" s="40">
        <f t="shared" si="6"/>
        <v>0</v>
      </c>
      <c r="Z95" s="41" t="e">
        <f t="shared" si="5"/>
        <v>#DIV/0!</v>
      </c>
    </row>
    <row r="96" spans="1:26" x14ac:dyDescent="0.25">
      <c r="A96" s="22"/>
      <c r="B96" s="23"/>
      <c r="C96" s="30"/>
      <c r="D96" s="25"/>
      <c r="E96" s="26"/>
      <c r="F96" s="26"/>
      <c r="G96" s="26"/>
      <c r="H96" s="26"/>
      <c r="I96" s="26"/>
      <c r="J96" s="26"/>
      <c r="K96" s="26"/>
      <c r="L96" s="26"/>
      <c r="M96" s="27"/>
      <c r="N96" s="25"/>
      <c r="O96" s="26"/>
      <c r="P96" s="26"/>
      <c r="Q96" s="26"/>
      <c r="R96" s="26"/>
      <c r="S96" s="26"/>
      <c r="T96" s="28"/>
      <c r="U96" s="29"/>
      <c r="V96" s="26"/>
      <c r="W96" s="26"/>
      <c r="X96" s="39">
        <f t="shared" si="4"/>
        <v>0</v>
      </c>
      <c r="Y96" s="40">
        <f t="shared" si="6"/>
        <v>0</v>
      </c>
      <c r="Z96" s="41" t="e">
        <f t="shared" si="5"/>
        <v>#DIV/0!</v>
      </c>
    </row>
    <row r="97" spans="1:26" x14ac:dyDescent="0.25">
      <c r="A97" s="22"/>
      <c r="B97" s="23"/>
      <c r="C97" s="30"/>
      <c r="D97" s="25"/>
      <c r="E97" s="26"/>
      <c r="F97" s="26"/>
      <c r="G97" s="26"/>
      <c r="H97" s="26"/>
      <c r="I97" s="26"/>
      <c r="J97" s="26"/>
      <c r="K97" s="26"/>
      <c r="L97" s="26"/>
      <c r="M97" s="27"/>
      <c r="N97" s="25"/>
      <c r="O97" s="26"/>
      <c r="P97" s="26"/>
      <c r="Q97" s="26"/>
      <c r="R97" s="26"/>
      <c r="S97" s="26"/>
      <c r="T97" s="28"/>
      <c r="U97" s="29"/>
      <c r="V97" s="26"/>
      <c r="W97" s="26"/>
      <c r="X97" s="39">
        <f t="shared" si="4"/>
        <v>0</v>
      </c>
      <c r="Y97" s="40">
        <f t="shared" si="6"/>
        <v>0</v>
      </c>
      <c r="Z97" s="41" t="e">
        <f t="shared" si="5"/>
        <v>#DIV/0!</v>
      </c>
    </row>
    <row r="98" spans="1:26" x14ac:dyDescent="0.25">
      <c r="A98" s="22"/>
      <c r="B98" s="23"/>
      <c r="C98" s="30"/>
      <c r="D98" s="25"/>
      <c r="E98" s="26"/>
      <c r="F98" s="26"/>
      <c r="G98" s="26"/>
      <c r="H98" s="26"/>
      <c r="I98" s="26"/>
      <c r="J98" s="26"/>
      <c r="K98" s="26"/>
      <c r="L98" s="26"/>
      <c r="M98" s="27"/>
      <c r="N98" s="25"/>
      <c r="O98" s="26"/>
      <c r="P98" s="26"/>
      <c r="Q98" s="26"/>
      <c r="R98" s="26"/>
      <c r="S98" s="26"/>
      <c r="T98" s="28"/>
      <c r="U98" s="29"/>
      <c r="V98" s="26"/>
      <c r="W98" s="26"/>
      <c r="X98" s="39">
        <f t="shared" si="4"/>
        <v>0</v>
      </c>
      <c r="Y98" s="40">
        <f t="shared" si="6"/>
        <v>0</v>
      </c>
      <c r="Z98" s="41" t="e">
        <f t="shared" si="5"/>
        <v>#DIV/0!</v>
      </c>
    </row>
    <row r="99" spans="1:26" x14ac:dyDescent="0.25">
      <c r="A99" s="22"/>
      <c r="B99" s="23"/>
      <c r="C99" s="30"/>
      <c r="D99" s="25"/>
      <c r="E99" s="26"/>
      <c r="F99" s="26"/>
      <c r="G99" s="26"/>
      <c r="H99" s="26"/>
      <c r="I99" s="26"/>
      <c r="J99" s="26"/>
      <c r="K99" s="26"/>
      <c r="L99" s="26"/>
      <c r="M99" s="27"/>
      <c r="N99" s="25"/>
      <c r="O99" s="26"/>
      <c r="P99" s="26"/>
      <c r="Q99" s="26"/>
      <c r="R99" s="26"/>
      <c r="S99" s="26"/>
      <c r="T99" s="28"/>
      <c r="U99" s="29"/>
      <c r="V99" s="26"/>
      <c r="W99" s="26"/>
      <c r="X99" s="39">
        <f t="shared" si="4"/>
        <v>0</v>
      </c>
      <c r="Y99" s="40">
        <f t="shared" si="6"/>
        <v>0</v>
      </c>
      <c r="Z99" s="41" t="e">
        <f t="shared" si="5"/>
        <v>#DIV/0!</v>
      </c>
    </row>
    <row r="100" spans="1:26" x14ac:dyDescent="0.25">
      <c r="A100" s="22"/>
      <c r="B100" s="23"/>
      <c r="C100" s="30"/>
      <c r="D100" s="25"/>
      <c r="E100" s="26"/>
      <c r="F100" s="26"/>
      <c r="G100" s="26"/>
      <c r="H100" s="26"/>
      <c r="I100" s="26"/>
      <c r="J100" s="26"/>
      <c r="K100" s="26"/>
      <c r="L100" s="26"/>
      <c r="M100" s="27"/>
      <c r="N100" s="25"/>
      <c r="O100" s="26"/>
      <c r="P100" s="26"/>
      <c r="Q100" s="26"/>
      <c r="R100" s="26"/>
      <c r="S100" s="26"/>
      <c r="T100" s="28"/>
      <c r="U100" s="29"/>
      <c r="V100" s="26"/>
      <c r="W100" s="26"/>
      <c r="X100" s="39">
        <f t="shared" si="4"/>
        <v>0</v>
      </c>
      <c r="Y100" s="40">
        <f t="shared" si="6"/>
        <v>0</v>
      </c>
      <c r="Z100" s="41" t="e">
        <f t="shared" si="5"/>
        <v>#DIV/0!</v>
      </c>
    </row>
    <row r="101" spans="1:26" x14ac:dyDescent="0.25">
      <c r="A101" s="22"/>
      <c r="B101" s="23"/>
      <c r="C101" s="30"/>
      <c r="D101" s="25"/>
      <c r="E101" s="26"/>
      <c r="F101" s="26"/>
      <c r="G101" s="26"/>
      <c r="H101" s="26"/>
      <c r="I101" s="26"/>
      <c r="J101" s="26"/>
      <c r="K101" s="26"/>
      <c r="L101" s="26"/>
      <c r="M101" s="27"/>
      <c r="N101" s="25"/>
      <c r="O101" s="26"/>
      <c r="P101" s="26"/>
      <c r="Q101" s="26"/>
      <c r="R101" s="26"/>
      <c r="S101" s="26"/>
      <c r="T101" s="28"/>
      <c r="U101" s="29"/>
      <c r="V101" s="26"/>
      <c r="W101" s="26"/>
      <c r="X101" s="39">
        <f t="shared" si="4"/>
        <v>0</v>
      </c>
      <c r="Y101" s="40">
        <f t="shared" si="6"/>
        <v>0</v>
      </c>
      <c r="Z101" s="41" t="e">
        <f t="shared" si="5"/>
        <v>#DIV/0!</v>
      </c>
    </row>
    <row r="102" spans="1:26" x14ac:dyDescent="0.25">
      <c r="A102" s="22"/>
      <c r="B102" s="23"/>
      <c r="C102" s="30"/>
      <c r="D102" s="25"/>
      <c r="E102" s="26"/>
      <c r="F102" s="26"/>
      <c r="G102" s="26"/>
      <c r="H102" s="26"/>
      <c r="I102" s="26"/>
      <c r="J102" s="26"/>
      <c r="K102" s="26"/>
      <c r="L102" s="26"/>
      <c r="M102" s="27"/>
      <c r="N102" s="25"/>
      <c r="O102" s="26"/>
      <c r="P102" s="26"/>
      <c r="Q102" s="26"/>
      <c r="R102" s="26"/>
      <c r="S102" s="26"/>
      <c r="T102" s="28"/>
      <c r="U102" s="29"/>
      <c r="V102" s="26"/>
      <c r="W102" s="26"/>
      <c r="X102" s="39">
        <f t="shared" si="4"/>
        <v>0</v>
      </c>
      <c r="Y102" s="40">
        <f t="shared" si="6"/>
        <v>0</v>
      </c>
      <c r="Z102" s="41" t="e">
        <f t="shared" si="5"/>
        <v>#DIV/0!</v>
      </c>
    </row>
    <row r="103" spans="1:26" x14ac:dyDescent="0.25">
      <c r="A103" s="31"/>
      <c r="B103" s="32"/>
      <c r="C103" s="33"/>
      <c r="D103" s="25"/>
      <c r="E103" s="26"/>
      <c r="F103" s="26"/>
      <c r="G103" s="26"/>
      <c r="H103" s="26"/>
      <c r="I103" s="26"/>
      <c r="J103" s="26"/>
      <c r="K103" s="26"/>
      <c r="L103" s="26"/>
      <c r="M103" s="27"/>
      <c r="N103" s="25"/>
      <c r="O103" s="26"/>
      <c r="P103" s="26"/>
      <c r="Q103" s="26"/>
      <c r="R103" s="26"/>
      <c r="S103" s="26"/>
      <c r="T103" s="28"/>
      <c r="U103" s="29"/>
      <c r="V103" s="26"/>
      <c r="W103" s="26"/>
      <c r="X103" s="39">
        <f t="shared" si="4"/>
        <v>0</v>
      </c>
      <c r="Y103" s="40">
        <f t="shared" si="6"/>
        <v>0</v>
      </c>
      <c r="Z103" s="41" t="e">
        <f t="shared" si="5"/>
        <v>#DIV/0!</v>
      </c>
    </row>
    <row r="104" spans="1:26" x14ac:dyDescent="0.25">
      <c r="A104" s="22"/>
      <c r="B104" s="23"/>
      <c r="C104" s="30"/>
      <c r="D104" s="25"/>
      <c r="E104" s="26"/>
      <c r="F104" s="26"/>
      <c r="G104" s="26"/>
      <c r="H104" s="26"/>
      <c r="I104" s="26"/>
      <c r="J104" s="26"/>
      <c r="K104" s="26"/>
      <c r="L104" s="26"/>
      <c r="M104" s="27"/>
      <c r="N104" s="25"/>
      <c r="O104" s="26"/>
      <c r="P104" s="26"/>
      <c r="Q104" s="26"/>
      <c r="R104" s="26"/>
      <c r="S104" s="26"/>
      <c r="T104" s="28"/>
      <c r="U104" s="29"/>
      <c r="V104" s="26"/>
      <c r="W104" s="26"/>
      <c r="X104" s="39">
        <f t="shared" si="4"/>
        <v>0</v>
      </c>
      <c r="Y104" s="40">
        <f t="shared" si="6"/>
        <v>0</v>
      </c>
      <c r="Z104" s="41" t="e">
        <f t="shared" si="5"/>
        <v>#DIV/0!</v>
      </c>
    </row>
    <row r="105" spans="1:26" x14ac:dyDescent="0.25">
      <c r="A105" s="22"/>
      <c r="B105" s="23"/>
      <c r="C105" s="30"/>
      <c r="D105" s="25"/>
      <c r="E105" s="26"/>
      <c r="F105" s="26"/>
      <c r="G105" s="26"/>
      <c r="H105" s="26"/>
      <c r="I105" s="26"/>
      <c r="J105" s="26"/>
      <c r="K105" s="26"/>
      <c r="L105" s="26"/>
      <c r="M105" s="27"/>
      <c r="N105" s="25"/>
      <c r="O105" s="26"/>
      <c r="P105" s="26"/>
      <c r="Q105" s="26"/>
      <c r="R105" s="26"/>
      <c r="S105" s="26"/>
      <c r="T105" s="28"/>
      <c r="U105" s="29"/>
      <c r="V105" s="26"/>
      <c r="W105" s="26"/>
      <c r="X105" s="39">
        <f t="shared" ref="X105:X107" si="7">COUNTIF(D105:W105,"y")</f>
        <v>0</v>
      </c>
      <c r="Y105" s="40">
        <f t="shared" si="6"/>
        <v>0</v>
      </c>
      <c r="Z105" s="41" t="e">
        <f t="shared" si="5"/>
        <v>#DIV/0!</v>
      </c>
    </row>
    <row r="106" spans="1:26" x14ac:dyDescent="0.25">
      <c r="A106" s="22"/>
      <c r="B106" s="23"/>
      <c r="C106" s="30"/>
      <c r="D106" s="25"/>
      <c r="E106" s="26"/>
      <c r="F106" s="26"/>
      <c r="G106" s="26"/>
      <c r="H106" s="26"/>
      <c r="I106" s="26"/>
      <c r="J106" s="26"/>
      <c r="K106" s="26"/>
      <c r="L106" s="26"/>
      <c r="M106" s="27"/>
      <c r="N106" s="25"/>
      <c r="O106" s="26"/>
      <c r="P106" s="26"/>
      <c r="Q106" s="26"/>
      <c r="R106" s="26"/>
      <c r="S106" s="26"/>
      <c r="T106" s="28"/>
      <c r="U106" s="29"/>
      <c r="V106" s="26"/>
      <c r="W106" s="26"/>
      <c r="X106" s="39">
        <f t="shared" si="7"/>
        <v>0</v>
      </c>
      <c r="Y106" s="40">
        <f t="shared" si="6"/>
        <v>0</v>
      </c>
      <c r="Z106" s="41" t="e">
        <f t="shared" si="5"/>
        <v>#DIV/0!</v>
      </c>
    </row>
    <row r="107" spans="1:26" x14ac:dyDescent="0.25">
      <c r="A107" s="31"/>
      <c r="B107" s="32"/>
      <c r="C107" s="33"/>
      <c r="D107" s="34"/>
      <c r="E107" s="35"/>
      <c r="F107" s="35"/>
      <c r="G107" s="35"/>
      <c r="H107" s="35"/>
      <c r="I107" s="35"/>
      <c r="J107" s="35"/>
      <c r="K107" s="35"/>
      <c r="L107" s="35"/>
      <c r="M107" s="36"/>
      <c r="N107" s="34"/>
      <c r="O107" s="35"/>
      <c r="P107" s="35"/>
      <c r="Q107" s="35"/>
      <c r="R107" s="35"/>
      <c r="S107" s="35"/>
      <c r="T107" s="37"/>
      <c r="U107" s="38"/>
      <c r="V107" s="35"/>
      <c r="W107" s="35"/>
      <c r="X107" s="39">
        <f t="shared" si="7"/>
        <v>0</v>
      </c>
      <c r="Y107" s="40">
        <f t="shared" si="6"/>
        <v>0</v>
      </c>
      <c r="Z107" s="41" t="e">
        <f t="shared" ref="Z107" si="8">+(X107)/Y107</f>
        <v>#DIV/0!</v>
      </c>
    </row>
  </sheetData>
  <sheetProtection algorithmName="SHA-512" hashValue="OYMKh1wePf0NSwRjkMLSqzDkTq2F6amiPgeAiHyJBYUrz+5g19hhCmk5layExb36S7vFBVYQIuaJ8llAGBRU/w==" saltValue="aNysS7cmiwAsJDFjLRjMyQ==" spinCount="100000" sheet="1" objects="1" scenarios="1" selectLockedCells="1"/>
  <mergeCells count="4">
    <mergeCell ref="X13:Z13"/>
    <mergeCell ref="D13:M13"/>
    <mergeCell ref="N13:T13"/>
    <mergeCell ref="U13:W13"/>
  </mergeCells>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workbookViewId="0">
      <selection activeCell="K8" sqref="K8"/>
    </sheetView>
  </sheetViews>
  <sheetFormatPr defaultRowHeight="15" x14ac:dyDescent="0.25"/>
  <cols>
    <col min="1" max="1" width="5.7109375" style="6" customWidth="1"/>
    <col min="2" max="2" width="10.140625" style="6" customWidth="1"/>
    <col min="3" max="3" width="11.42578125" style="6" customWidth="1"/>
    <col min="4" max="4" width="11.85546875" style="6" customWidth="1"/>
    <col min="5" max="25" width="10.7109375" style="6" customWidth="1"/>
    <col min="26" max="26" width="29.5703125" style="6" customWidth="1"/>
    <col min="27" max="27" width="10.7109375" style="6" customWidth="1"/>
    <col min="28" max="28" width="7.42578125" style="6" customWidth="1"/>
    <col min="29" max="16384" width="9.140625" style="6"/>
  </cols>
  <sheetData>
    <row r="1" spans="1:13" ht="27" customHeight="1" x14ac:dyDescent="0.3">
      <c r="A1" s="123" t="s">
        <v>51</v>
      </c>
      <c r="B1" s="124"/>
      <c r="C1" s="124"/>
      <c r="F1" s="112"/>
      <c r="G1" s="112"/>
    </row>
    <row r="2" spans="1:13" ht="27" customHeight="1" x14ac:dyDescent="0.25">
      <c r="F2" s="42"/>
      <c r="G2" s="42"/>
    </row>
    <row r="3" spans="1:13" ht="27" customHeight="1" thickBot="1" x14ac:dyDescent="0.3">
      <c r="F3" s="42"/>
      <c r="G3" s="42"/>
    </row>
    <row r="4" spans="1:13" ht="15.75" x14ac:dyDescent="0.25">
      <c r="A4" s="113" t="s">
        <v>1</v>
      </c>
      <c r="B4" s="113"/>
      <c r="C4" s="124"/>
      <c r="D4" s="124"/>
      <c r="G4" s="120" t="s">
        <v>31</v>
      </c>
      <c r="H4" s="120"/>
      <c r="I4" s="59">
        <f>E15+E26+E37</f>
        <v>0</v>
      </c>
    </row>
    <row r="5" spans="1:13" ht="15.75" x14ac:dyDescent="0.25">
      <c r="A5" s="113" t="s">
        <v>2</v>
      </c>
      <c r="B5" s="113"/>
      <c r="C5" s="125"/>
      <c r="D5" s="124"/>
      <c r="E5" s="10"/>
      <c r="G5" s="121" t="s">
        <v>32</v>
      </c>
      <c r="H5" s="121"/>
      <c r="I5" s="60">
        <f>E16+E27+E38</f>
        <v>0</v>
      </c>
    </row>
    <row r="6" spans="1:13" ht="15.75" thickBot="1" x14ac:dyDescent="0.3">
      <c r="G6" s="122" t="s">
        <v>33</v>
      </c>
      <c r="H6" s="122"/>
      <c r="I6" s="61" t="e">
        <f>I4/I5</f>
        <v>#DIV/0!</v>
      </c>
    </row>
    <row r="7" spans="1:13" x14ac:dyDescent="0.25">
      <c r="G7" s="43"/>
      <c r="H7" s="43"/>
      <c r="I7" s="44"/>
    </row>
    <row r="8" spans="1:13" x14ac:dyDescent="0.25">
      <c r="G8" s="43"/>
      <c r="H8" s="43"/>
      <c r="I8" s="44"/>
    </row>
    <row r="9" spans="1:13" ht="28.5" customHeight="1" thickBot="1" x14ac:dyDescent="0.3">
      <c r="A9" s="125" t="s">
        <v>52</v>
      </c>
      <c r="B9" s="125"/>
      <c r="C9" s="125"/>
    </row>
    <row r="10" spans="1:13" ht="15.75" thickBot="1" x14ac:dyDescent="0.3">
      <c r="E10" s="117" t="s">
        <v>4</v>
      </c>
      <c r="F10" s="118"/>
      <c r="G10" s="118"/>
      <c r="H10" s="118"/>
      <c r="I10" s="118"/>
      <c r="J10" s="118"/>
      <c r="K10" s="118"/>
      <c r="L10" s="118"/>
      <c r="M10" s="119"/>
    </row>
    <row r="11" spans="1:13" ht="30.75" thickBot="1" x14ac:dyDescent="0.3">
      <c r="E11" s="62" t="str">
        <f>'Data Entry'!D14</f>
        <v>Door Handle</v>
      </c>
      <c r="F11" s="63" t="str">
        <f>'Data Entry'!E14</f>
        <v>Light Switch</v>
      </c>
      <c r="G11" s="63" t="str">
        <f>'Data Entry'!F14</f>
        <v>Chair Arm</v>
      </c>
      <c r="H11" s="63" t="str">
        <f>'Data Entry'!G14</f>
        <v>Bed Rail</v>
      </c>
      <c r="I11" s="63" t="str">
        <f>'Data Entry'!H14</f>
        <v>Bedside Table</v>
      </c>
      <c r="J11" s="63" t="str">
        <f>'Data Entry'!I14</f>
        <v>Call Bell</v>
      </c>
      <c r="K11" s="63" t="str">
        <f>'Data Entry'!K14</f>
        <v>Telephone</v>
      </c>
      <c r="L11" s="63" t="str">
        <f>'Data Entry'!L14</f>
        <v>Room Sink Faucet</v>
      </c>
      <c r="M11" s="64" t="str">
        <f>'Data Entry'!M14</f>
        <v>Room Sink Basin</v>
      </c>
    </row>
    <row r="12" spans="1:13" x14ac:dyDescent="0.25">
      <c r="A12" s="114" t="s">
        <v>34</v>
      </c>
      <c r="B12" s="115"/>
      <c r="C12" s="115"/>
      <c r="D12" s="116"/>
      <c r="E12" s="65">
        <f>COUNTIF('Data Entry'!D:D,"y")</f>
        <v>0</v>
      </c>
      <c r="F12" s="66">
        <f>COUNTIF('Data Entry'!E:E,"y")</f>
        <v>0</v>
      </c>
      <c r="G12" s="66">
        <f>COUNTIF('Data Entry'!F:F,"y")</f>
        <v>0</v>
      </c>
      <c r="H12" s="66">
        <f>COUNTIF('Data Entry'!G:G,"y")</f>
        <v>0</v>
      </c>
      <c r="I12" s="66">
        <f>COUNTIF('Data Entry'!H:H,"y")</f>
        <v>0</v>
      </c>
      <c r="J12" s="66">
        <f>COUNTIF('Data Entry'!I:I,"y")</f>
        <v>0</v>
      </c>
      <c r="K12" s="66">
        <f>COUNTIF('Data Entry'!K:K,"y")</f>
        <v>0</v>
      </c>
      <c r="L12" s="66">
        <f>COUNTIF('Data Entry'!L:L,"y")</f>
        <v>0</v>
      </c>
      <c r="M12" s="67">
        <f>COUNTIF('Data Entry'!M:M,"y")</f>
        <v>0</v>
      </c>
    </row>
    <row r="13" spans="1:13" x14ac:dyDescent="0.25">
      <c r="A13" s="100" t="s">
        <v>35</v>
      </c>
      <c r="B13" s="101"/>
      <c r="C13" s="101"/>
      <c r="D13" s="102"/>
      <c r="E13" s="65">
        <f>COUNTIF('Data Entry'!D:D,"y") + COUNTIF('Data Entry'!D:D,"n")</f>
        <v>0</v>
      </c>
      <c r="F13" s="66">
        <f>COUNTIF('Data Entry'!E:E,"y") + COUNTIF('Data Entry'!E:E,"n")</f>
        <v>0</v>
      </c>
      <c r="G13" s="66">
        <f>COUNTIF('Data Entry'!F:F,"y") + COUNTIF('Data Entry'!F:F,"n")</f>
        <v>0</v>
      </c>
      <c r="H13" s="66">
        <f>COUNTIF('Data Entry'!G:G,"y") + COUNTIF('Data Entry'!G:G,"n")</f>
        <v>0</v>
      </c>
      <c r="I13" s="66">
        <f>COUNTIF('Data Entry'!H:H,"y") + COUNTIF('Data Entry'!H:H,"n")</f>
        <v>0</v>
      </c>
      <c r="J13" s="66">
        <f>COUNTIF('Data Entry'!I:I,"y") + COUNTIF('Data Entry'!I:I,"n")</f>
        <v>0</v>
      </c>
      <c r="K13" s="66">
        <f>COUNTIF('Data Entry'!K:K,"y") + COUNTIF('Data Entry'!K:K,"n")</f>
        <v>0</v>
      </c>
      <c r="L13" s="66">
        <f>COUNTIF('Data Entry'!L:L,"y") + COUNTIF('Data Entry'!L:L,"n")</f>
        <v>0</v>
      </c>
      <c r="M13" s="67">
        <f>COUNTIF('Data Entry'!M:M,"y") + COUNTIF('Data Entry'!M:M,"n")</f>
        <v>0</v>
      </c>
    </row>
    <row r="14" spans="1:13" ht="15.75" thickBot="1" x14ac:dyDescent="0.3">
      <c r="A14" s="100" t="s">
        <v>36</v>
      </c>
      <c r="B14" s="101"/>
      <c r="C14" s="101"/>
      <c r="D14" s="102"/>
      <c r="E14" s="68" t="e">
        <f t="shared" ref="E14:L14" si="0">+(E12)/E13</f>
        <v>#DIV/0!</v>
      </c>
      <c r="F14" s="69" t="e">
        <f t="shared" si="0"/>
        <v>#DIV/0!</v>
      </c>
      <c r="G14" s="69" t="e">
        <f t="shared" si="0"/>
        <v>#DIV/0!</v>
      </c>
      <c r="H14" s="69" t="e">
        <f t="shared" si="0"/>
        <v>#DIV/0!</v>
      </c>
      <c r="I14" s="69" t="e">
        <f t="shared" si="0"/>
        <v>#DIV/0!</v>
      </c>
      <c r="J14" s="69" t="e">
        <f t="shared" si="0"/>
        <v>#DIV/0!</v>
      </c>
      <c r="K14" s="69" t="e">
        <f t="shared" si="0"/>
        <v>#DIV/0!</v>
      </c>
      <c r="L14" s="69" t="e">
        <f t="shared" si="0"/>
        <v>#DIV/0!</v>
      </c>
      <c r="M14" s="70" t="e">
        <f t="shared" ref="M14" si="1">+(M12)/M13</f>
        <v>#DIV/0!</v>
      </c>
    </row>
    <row r="15" spans="1:13" x14ac:dyDescent="0.25">
      <c r="A15" s="103" t="s">
        <v>37</v>
      </c>
      <c r="B15" s="104"/>
      <c r="C15" s="104"/>
      <c r="D15" s="105"/>
      <c r="E15" s="106">
        <f>SUM(E12:M12)</f>
        <v>0</v>
      </c>
      <c r="F15" s="107"/>
      <c r="G15" s="107"/>
      <c r="H15" s="107"/>
      <c r="I15" s="107"/>
      <c r="J15" s="107"/>
      <c r="K15" s="107"/>
      <c r="L15" s="107"/>
      <c r="M15" s="108"/>
    </row>
    <row r="16" spans="1:13" x14ac:dyDescent="0.25">
      <c r="A16" s="103" t="s">
        <v>38</v>
      </c>
      <c r="B16" s="104"/>
      <c r="C16" s="104"/>
      <c r="D16" s="105"/>
      <c r="E16" s="109">
        <f>SUM(E13:M13)</f>
        <v>0</v>
      </c>
      <c r="F16" s="110"/>
      <c r="G16" s="110"/>
      <c r="H16" s="110"/>
      <c r="I16" s="110"/>
      <c r="J16" s="110"/>
      <c r="K16" s="110"/>
      <c r="L16" s="110"/>
      <c r="M16" s="111"/>
    </row>
    <row r="17" spans="1:26" x14ac:dyDescent="0.25">
      <c r="A17" s="97" t="s">
        <v>39</v>
      </c>
      <c r="B17" s="98"/>
      <c r="C17" s="98"/>
      <c r="D17" s="99"/>
      <c r="E17" s="129" t="e">
        <f>E15/E16</f>
        <v>#DIV/0!</v>
      </c>
      <c r="F17" s="130"/>
      <c r="G17" s="130"/>
      <c r="H17" s="130"/>
      <c r="I17" s="130"/>
      <c r="J17" s="130"/>
      <c r="K17" s="130"/>
      <c r="L17" s="130"/>
      <c r="M17" s="131"/>
      <c r="Z17" s="45"/>
    </row>
    <row r="18" spans="1:26" ht="20.25" customHeight="1" x14ac:dyDescent="0.25">
      <c r="A18" s="46"/>
      <c r="B18" s="46"/>
      <c r="C18" s="46"/>
      <c r="D18" s="46"/>
      <c r="E18" s="47"/>
      <c r="F18" s="47"/>
      <c r="G18" s="47"/>
      <c r="H18" s="47"/>
      <c r="I18" s="47"/>
      <c r="J18" s="47"/>
      <c r="K18" s="47"/>
      <c r="L18" s="47"/>
      <c r="M18" s="47"/>
      <c r="Z18" s="45"/>
    </row>
    <row r="19" spans="1:26" ht="18.75" customHeight="1" x14ac:dyDescent="0.25">
      <c r="A19" s="46"/>
      <c r="B19" s="46"/>
      <c r="C19" s="46"/>
      <c r="D19" s="46"/>
      <c r="E19" s="47"/>
      <c r="F19" s="47"/>
      <c r="G19" s="47"/>
      <c r="H19" s="47"/>
      <c r="I19" s="47"/>
      <c r="J19" s="47"/>
      <c r="K19" s="47"/>
      <c r="L19" s="47"/>
      <c r="M19" s="47"/>
      <c r="Z19" s="45"/>
    </row>
    <row r="20" spans="1:26" ht="30.75" customHeight="1" thickBot="1" x14ac:dyDescent="0.3">
      <c r="A20" s="92" t="s">
        <v>53</v>
      </c>
      <c r="B20" s="93"/>
      <c r="C20" s="94"/>
      <c r="D20" s="48"/>
      <c r="E20" s="49"/>
      <c r="F20" s="49"/>
      <c r="G20" s="49"/>
      <c r="H20" s="49"/>
      <c r="I20" s="49"/>
      <c r="J20" s="49"/>
      <c r="K20" s="49"/>
      <c r="L20" s="48"/>
      <c r="M20" s="48"/>
    </row>
    <row r="21" spans="1:26" ht="15.75" thickBot="1" x14ac:dyDescent="0.3">
      <c r="E21" s="86" t="s">
        <v>40</v>
      </c>
      <c r="F21" s="87"/>
      <c r="G21" s="87"/>
      <c r="H21" s="87"/>
      <c r="I21" s="87"/>
      <c r="J21" s="87"/>
      <c r="K21" s="88"/>
      <c r="L21" s="50"/>
      <c r="M21" s="50"/>
    </row>
    <row r="22" spans="1:26" ht="45.75" thickBot="1" x14ac:dyDescent="0.3">
      <c r="E22" s="71" t="str">
        <f>'Data Entry'!N14</f>
        <v>Door Handle</v>
      </c>
      <c r="F22" s="71" t="str">
        <f>'Data Entry'!O14</f>
        <v>Light Switch</v>
      </c>
      <c r="G22" s="71" t="str">
        <f>'Data Entry'!P14</f>
        <v>Bathroom Sink Faucet</v>
      </c>
      <c r="H22" s="71" t="str">
        <f>'Data Entry'!Q14</f>
        <v>Bathroom Sink Basin</v>
      </c>
      <c r="I22" s="71" t="str">
        <f>'Data Entry'!R14</f>
        <v>Handrails</v>
      </c>
      <c r="J22" s="71" t="str">
        <f>'Data Entry'!S14</f>
        <v>Toilet Seat</v>
      </c>
      <c r="K22" s="72" t="str">
        <f>'Data Entry'!T14</f>
        <v>Toilet Flush Handle</v>
      </c>
      <c r="Q22" s="51"/>
    </row>
    <row r="23" spans="1:26" x14ac:dyDescent="0.25">
      <c r="A23" s="114" t="s">
        <v>34</v>
      </c>
      <c r="B23" s="115"/>
      <c r="C23" s="115"/>
      <c r="D23" s="116"/>
      <c r="E23" s="73">
        <f>COUNTIF('Data Entry'!N:N,"y")</f>
        <v>0</v>
      </c>
      <c r="F23" s="73">
        <f>COUNTIF('Data Entry'!O:O,"y")</f>
        <v>0</v>
      </c>
      <c r="G23" s="73">
        <f>COUNTIF('Data Entry'!P:P,"y")</f>
        <v>0</v>
      </c>
      <c r="H23" s="73">
        <f>COUNTIF('Data Entry'!Q:Q,"y")</f>
        <v>0</v>
      </c>
      <c r="I23" s="73">
        <f>COUNTIF('Data Entry'!R:R,"y")</f>
        <v>0</v>
      </c>
      <c r="J23" s="73">
        <f>COUNTIF('Data Entry'!S:S,"y")</f>
        <v>0</v>
      </c>
      <c r="K23" s="74">
        <f>COUNTIF('Data Entry'!T:T,"y")</f>
        <v>0</v>
      </c>
    </row>
    <row r="24" spans="1:26" x14ac:dyDescent="0.25">
      <c r="A24" s="100" t="s">
        <v>35</v>
      </c>
      <c r="B24" s="101"/>
      <c r="C24" s="101"/>
      <c r="D24" s="102"/>
      <c r="E24" s="65">
        <f>COUNTIF('Data Entry'!N:N,"y")+COUNTIF('Data Entry'!N:N,"n")</f>
        <v>0</v>
      </c>
      <c r="F24" s="65">
        <f>COUNTIF('Data Entry'!O:O,"y")+COUNTIF('Data Entry'!O:O,"n")</f>
        <v>0</v>
      </c>
      <c r="G24" s="65">
        <f>COUNTIF('Data Entry'!P:P,"y")+COUNTIF('Data Entry'!P:P,"n")</f>
        <v>0</v>
      </c>
      <c r="H24" s="65">
        <f>COUNTIF('Data Entry'!Q:Q,"y")+COUNTIF('Data Entry'!Q:Q,"n")</f>
        <v>0</v>
      </c>
      <c r="I24" s="65">
        <f>COUNTIF('Data Entry'!R:R,"y")+COUNTIF('Data Entry'!R:R,"n")</f>
        <v>0</v>
      </c>
      <c r="J24" s="65">
        <f>COUNTIF('Data Entry'!S:S,"y")+COUNTIF('Data Entry'!S:S,"n")</f>
        <v>0</v>
      </c>
      <c r="K24" s="75">
        <f>COUNTIF('Data Entry'!T:T,"y")+COUNTIF('Data Entry'!T:T,"n")</f>
        <v>0</v>
      </c>
    </row>
    <row r="25" spans="1:26" ht="15.75" thickBot="1" x14ac:dyDescent="0.3">
      <c r="A25" s="100" t="s">
        <v>36</v>
      </c>
      <c r="B25" s="101"/>
      <c r="C25" s="101"/>
      <c r="D25" s="102"/>
      <c r="E25" s="68" t="e">
        <f t="shared" ref="E25:K25" si="2">+(E23)/E24</f>
        <v>#DIV/0!</v>
      </c>
      <c r="F25" s="68" t="e">
        <f t="shared" si="2"/>
        <v>#DIV/0!</v>
      </c>
      <c r="G25" s="68" t="e">
        <f t="shared" si="2"/>
        <v>#DIV/0!</v>
      </c>
      <c r="H25" s="68" t="e">
        <f t="shared" si="2"/>
        <v>#DIV/0!</v>
      </c>
      <c r="I25" s="76" t="e">
        <f t="shared" si="2"/>
        <v>#DIV/0!</v>
      </c>
      <c r="J25" s="76" t="e">
        <f t="shared" si="2"/>
        <v>#DIV/0!</v>
      </c>
      <c r="K25" s="76" t="e">
        <f t="shared" si="2"/>
        <v>#DIV/0!</v>
      </c>
    </row>
    <row r="26" spans="1:26" x14ac:dyDescent="0.25">
      <c r="A26" s="103" t="s">
        <v>37</v>
      </c>
      <c r="B26" s="104"/>
      <c r="C26" s="104"/>
      <c r="D26" s="105"/>
      <c r="E26" s="106">
        <f>SUM(E23:K23)</f>
        <v>0</v>
      </c>
      <c r="F26" s="107"/>
      <c r="G26" s="107"/>
      <c r="H26" s="107"/>
      <c r="I26" s="107"/>
      <c r="J26" s="107"/>
      <c r="K26" s="108"/>
      <c r="L26" s="43"/>
      <c r="M26" s="43"/>
    </row>
    <row r="27" spans="1:26" x14ac:dyDescent="0.25">
      <c r="A27" s="103" t="s">
        <v>38</v>
      </c>
      <c r="B27" s="104"/>
      <c r="C27" s="104"/>
      <c r="D27" s="105"/>
      <c r="E27" s="109">
        <f>SUM(E24:K24)</f>
        <v>0</v>
      </c>
      <c r="F27" s="110"/>
      <c r="G27" s="110"/>
      <c r="H27" s="110"/>
      <c r="I27" s="110"/>
      <c r="J27" s="110"/>
      <c r="K27" s="111"/>
      <c r="L27" s="43"/>
      <c r="M27" s="43"/>
    </row>
    <row r="28" spans="1:26" x14ac:dyDescent="0.25">
      <c r="A28" s="97" t="s">
        <v>39</v>
      </c>
      <c r="B28" s="98"/>
      <c r="C28" s="98"/>
      <c r="D28" s="99"/>
      <c r="E28" s="129" t="e">
        <f>E26/E27</f>
        <v>#DIV/0!</v>
      </c>
      <c r="F28" s="130"/>
      <c r="G28" s="130"/>
      <c r="H28" s="130"/>
      <c r="I28" s="130"/>
      <c r="J28" s="130"/>
      <c r="K28" s="131"/>
      <c r="L28" s="52"/>
      <c r="M28" s="52"/>
    </row>
    <row r="29" spans="1:26" ht="22.5" customHeight="1" x14ac:dyDescent="0.25">
      <c r="A29" s="53"/>
      <c r="B29" s="53"/>
      <c r="C29" s="53"/>
      <c r="D29" s="53"/>
      <c r="E29" s="54"/>
      <c r="F29" s="54"/>
      <c r="G29" s="54"/>
      <c r="H29" s="54"/>
      <c r="I29" s="54"/>
      <c r="J29" s="54"/>
      <c r="K29" s="54"/>
      <c r="L29" s="52"/>
      <c r="M29" s="52"/>
    </row>
    <row r="30" spans="1:26" ht="22.5" customHeight="1" x14ac:dyDescent="0.25">
      <c r="A30" s="55"/>
      <c r="B30" s="55"/>
      <c r="C30" s="55"/>
      <c r="D30" s="55"/>
      <c r="E30" s="47"/>
      <c r="F30" s="47"/>
      <c r="G30" s="47"/>
      <c r="H30" s="47"/>
      <c r="I30" s="47"/>
      <c r="J30" s="47"/>
      <c r="K30" s="47"/>
      <c r="L30" s="52"/>
      <c r="M30" s="52"/>
    </row>
    <row r="31" spans="1:26" ht="24.75" customHeight="1" thickBot="1" x14ac:dyDescent="0.3">
      <c r="A31" s="95" t="s">
        <v>54</v>
      </c>
      <c r="B31" s="96"/>
      <c r="C31" s="56"/>
      <c r="D31" s="57"/>
      <c r="E31" s="57"/>
      <c r="F31" s="57"/>
      <c r="G31" s="57"/>
      <c r="H31" s="57"/>
      <c r="I31" s="57"/>
      <c r="J31" s="57"/>
      <c r="K31" s="57"/>
    </row>
    <row r="32" spans="1:26" x14ac:dyDescent="0.25">
      <c r="E32" s="91" t="s">
        <v>41</v>
      </c>
      <c r="F32" s="89"/>
      <c r="G32" s="90"/>
      <c r="H32" s="10"/>
      <c r="I32" s="10"/>
    </row>
    <row r="33" spans="1:9" ht="45.75" thickBot="1" x14ac:dyDescent="0.3">
      <c r="E33" s="77" t="str">
        <f>'Data Entry'!U14</f>
        <v>Keyboard</v>
      </c>
      <c r="F33" s="77" t="str">
        <f>'Data Entry'!V14</f>
        <v>Blood pressure cuff</v>
      </c>
      <c r="G33" s="78" t="str">
        <f>'Data Entry'!W14</f>
        <v>ECG Machine</v>
      </c>
      <c r="H33" s="58"/>
      <c r="I33" s="58"/>
    </row>
    <row r="34" spans="1:9" x14ac:dyDescent="0.25">
      <c r="A34" s="114" t="s">
        <v>34</v>
      </c>
      <c r="B34" s="115"/>
      <c r="C34" s="115"/>
      <c r="D34" s="116"/>
      <c r="E34" s="73">
        <f>COUNTIF('Data Entry'!U:U,"y")</f>
        <v>0</v>
      </c>
      <c r="F34" s="73">
        <f>COUNTIF('Data Entry'!V:V,"y")</f>
        <v>0</v>
      </c>
      <c r="G34" s="74">
        <f>COUNTIF('Data Entry'!W:W,"y")</f>
        <v>0</v>
      </c>
    </row>
    <row r="35" spans="1:9" x14ac:dyDescent="0.25">
      <c r="A35" s="100" t="s">
        <v>35</v>
      </c>
      <c r="B35" s="101"/>
      <c r="C35" s="101"/>
      <c r="D35" s="102"/>
      <c r="E35" s="65">
        <f>COUNTIF('Data Entry'!U:U,"y")+COUNTIF('Data Entry'!U:U,"n")</f>
        <v>0</v>
      </c>
      <c r="F35" s="65">
        <f>COUNTIF('Data Entry'!V:V,"y")+COUNTIF('Data Entry'!V:V,"n")</f>
        <v>0</v>
      </c>
      <c r="G35" s="75">
        <f>COUNTIF('Data Entry'!W:W,"y")+COUNTIF('Data Entry'!W:W,"n")</f>
        <v>0</v>
      </c>
    </row>
    <row r="36" spans="1:9" ht="15.75" thickBot="1" x14ac:dyDescent="0.3">
      <c r="A36" s="100" t="s">
        <v>36</v>
      </c>
      <c r="B36" s="101"/>
      <c r="C36" s="101"/>
      <c r="D36" s="102"/>
      <c r="E36" s="68" t="e">
        <f>+(E34)/E35</f>
        <v>#DIV/0!</v>
      </c>
      <c r="F36" s="68" t="e">
        <f t="shared" ref="F36:G36" si="3">+(F34)/F35</f>
        <v>#DIV/0!</v>
      </c>
      <c r="G36" s="76" t="e">
        <f t="shared" si="3"/>
        <v>#DIV/0!</v>
      </c>
      <c r="H36" s="45"/>
      <c r="I36" s="45"/>
    </row>
    <row r="37" spans="1:9" x14ac:dyDescent="0.25">
      <c r="A37" s="103" t="s">
        <v>37</v>
      </c>
      <c r="B37" s="104"/>
      <c r="C37" s="104"/>
      <c r="D37" s="105"/>
      <c r="E37" s="106">
        <f>SUM(E34:I34)</f>
        <v>0</v>
      </c>
      <c r="F37" s="107"/>
      <c r="G37" s="108"/>
    </row>
    <row r="38" spans="1:9" x14ac:dyDescent="0.25">
      <c r="A38" s="103" t="s">
        <v>38</v>
      </c>
      <c r="B38" s="104"/>
      <c r="C38" s="104"/>
      <c r="D38" s="105"/>
      <c r="E38" s="109">
        <f>SUM(E35:I35)</f>
        <v>0</v>
      </c>
      <c r="F38" s="110"/>
      <c r="G38" s="111"/>
    </row>
    <row r="39" spans="1:9" ht="15.75" thickBot="1" x14ac:dyDescent="0.3">
      <c r="A39" s="132" t="s">
        <v>39</v>
      </c>
      <c r="B39" s="133"/>
      <c r="C39" s="133"/>
      <c r="D39" s="134"/>
      <c r="E39" s="126" t="e">
        <f>E37/E38</f>
        <v>#DIV/0!</v>
      </c>
      <c r="F39" s="127"/>
      <c r="G39" s="128"/>
      <c r="H39" s="45"/>
      <c r="I39" s="45"/>
    </row>
  </sheetData>
  <sheetProtection algorithmName="SHA-512" hashValue="pt9SFqc/z1AAZ8fuWnuAi3Vxr+Ui10AYzB3rH/ct61ZGrY67+/aODPbvl9ip/DoYpJbnCjCpZgiy/TmfoqAoVw==" saltValue="BucLWDOtae8QclbNHtGaZQ==" spinCount="100000" sheet="1" objects="1" scenarios="1" selectLockedCells="1"/>
  <mergeCells count="42">
    <mergeCell ref="E21:K21"/>
    <mergeCell ref="E26:K26"/>
    <mergeCell ref="E27:K27"/>
    <mergeCell ref="E28:K28"/>
    <mergeCell ref="E37:G37"/>
    <mergeCell ref="E38:G38"/>
    <mergeCell ref="E39:G39"/>
    <mergeCell ref="E17:M17"/>
    <mergeCell ref="A23:D23"/>
    <mergeCell ref="A24:D24"/>
    <mergeCell ref="A25:D25"/>
    <mergeCell ref="A34:D34"/>
    <mergeCell ref="A35:D35"/>
    <mergeCell ref="A26:D26"/>
    <mergeCell ref="A27:D27"/>
    <mergeCell ref="E32:G32"/>
    <mergeCell ref="A39:D39"/>
    <mergeCell ref="A37:D37"/>
    <mergeCell ref="A38:D38"/>
    <mergeCell ref="A28:D28"/>
    <mergeCell ref="A36:D36"/>
    <mergeCell ref="E15:M15"/>
    <mergeCell ref="E16:M16"/>
    <mergeCell ref="A16:D16"/>
    <mergeCell ref="F1:G1"/>
    <mergeCell ref="A4:B4"/>
    <mergeCell ref="A5:B5"/>
    <mergeCell ref="A12:D12"/>
    <mergeCell ref="E10:M10"/>
    <mergeCell ref="G4:H4"/>
    <mergeCell ref="G5:H5"/>
    <mergeCell ref="G6:H6"/>
    <mergeCell ref="A1:C1"/>
    <mergeCell ref="C4:D4"/>
    <mergeCell ref="C5:D5"/>
    <mergeCell ref="A9:C9"/>
    <mergeCell ref="A20:C20"/>
    <mergeCell ref="A31:B31"/>
    <mergeCell ref="A17:D17"/>
    <mergeCell ref="A13:D13"/>
    <mergeCell ref="A14:D14"/>
    <mergeCell ref="A15:D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3" sqref="G13"/>
    </sheetView>
  </sheetViews>
  <sheetFormatPr defaultRowHeight="15" x14ac:dyDescent="0.25"/>
  <cols>
    <col min="1" max="1" width="85.5703125" customWidth="1"/>
  </cols>
  <sheetData>
    <row r="1" spans="1:1" ht="33" customHeight="1" thickBot="1" x14ac:dyDescent="0.35">
      <c r="A1" s="2" t="s">
        <v>65</v>
      </c>
    </row>
    <row r="2" spans="1:1" ht="37.5" customHeight="1" thickTop="1" x14ac:dyDescent="0.25">
      <c r="A2" s="1" t="s">
        <v>66</v>
      </c>
    </row>
    <row r="3" spans="1:1" ht="31.5" customHeight="1" thickBot="1" x14ac:dyDescent="0.35">
      <c r="A3" s="79" t="s">
        <v>67</v>
      </c>
    </row>
    <row r="4" spans="1:1" ht="63.75" customHeight="1" thickTop="1" x14ac:dyDescent="0.25">
      <c r="A4" s="80" t="s">
        <v>68</v>
      </c>
    </row>
    <row r="5" spans="1:1" ht="27" customHeight="1" thickBot="1" x14ac:dyDescent="0.35">
      <c r="A5" s="79" t="s">
        <v>69</v>
      </c>
    </row>
    <row r="6" spans="1:1" ht="85.5" customHeight="1" thickTop="1" x14ac:dyDescent="0.25">
      <c r="A6" s="82" t="s">
        <v>71</v>
      </c>
    </row>
    <row r="7" spans="1:1" ht="45.75" customHeight="1" x14ac:dyDescent="0.25">
      <c r="A7" s="81" t="s">
        <v>70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HP Clearance Document" ma:contentTypeID="0x01010007E9C97A88813946B9391E70A1852DF7002A19326CFD0E7B488F9AC217F8841AD4" ma:contentTypeVersion="68" ma:contentTypeDescription="" ma:contentTypeScope="" ma:versionID="cc2dd3fde2064de54a3f4d2dbc6d5fcf">
  <xsd:schema xmlns:xsd="http://www.w3.org/2001/XMLSchema" xmlns:xs="http://www.w3.org/2001/XMLSchema" xmlns:p="http://schemas.microsoft.com/office/2006/metadata/properties" xmlns:ns2="3534a256-d0fe-43bb-8d7b-195a3690917a" xmlns:ns3="d170d002-3b88-432c-8a2d-cdb9dc2351d4" xmlns:ns4="adf1439d-bfa5-42cb-b22f-ca4072602882" targetNamespace="http://schemas.microsoft.com/office/2006/metadata/properties" ma:root="true" ma:fieldsID="4949c8a451f4c3dc97a34ff301df3c69" ns2:_="" ns3:_="" ns4:_="">
    <xsd:import namespace="3534a256-d0fe-43bb-8d7b-195a3690917a"/>
    <xsd:import namespace="d170d002-3b88-432c-8a2d-cdb9dc2351d4"/>
    <xsd:import namespace="adf1439d-bfa5-42cb-b22f-ca4072602882"/>
    <xsd:element name="properties">
      <xsd:complexType>
        <xsd:sequence>
          <xsd:element name="documentManagement">
            <xsd:complexType>
              <xsd:all>
                <xsd:element ref="ns3:Notifications" minOccurs="0"/>
                <xsd:element ref="ns3:Flag_x0020_for_x0020_the_x0020_information_x0020_of_x0020_others" minOccurs="0"/>
                <xsd:element ref="ns2:HPProductType" minOccurs="0"/>
                <xsd:element ref="ns3:Product_x0020_Approval" minOccurs="0"/>
                <xsd:element ref="ns3:Team_x0020_submitting_x0020_to_x0020_publish" minOccurs="0"/>
                <xsd:element ref="ns3:Additional_x0020_instructions_x0020_for_x0020_webmaster_x0020__x0028_if_x0020_applicable_x0029_" minOccurs="0"/>
                <xsd:element ref="ns3:Nav_x0020_description_x0020__x002d__x0020_FR" minOccurs="0"/>
                <xsd:element ref="ns3:Updates" minOccurs="0"/>
                <xsd:element ref="ns3:Original_x0020_Version_x0020_1_x0020_published_x0020_date" minOccurs="0"/>
                <xsd:element ref="ns3:Publish_x0020_Date_x0020__x002d__x0020_Version_x0020_2" minOccurs="0"/>
                <xsd:element ref="ns3:Publish_x0020_Date_x0020__x002d__x0020_Version_x0020_3" minOccurs="0"/>
                <xsd:element ref="ns3:Publish_x0020_Date_x0020_Version_x0020_4" minOccurs="0"/>
                <xsd:element ref="ns3:Publish_x0020_Date_x0020__x002d__x0020_Version_x0020_5" minOccurs="0"/>
                <xsd:element ref="ns3:Authors_x0020_for_x0020_this_x0020_product" minOccurs="0"/>
                <xsd:element ref="ns3:Publish_x0020_Date_x0020__x002d__x0020_Version_x0020_6" minOccurs="0"/>
                <xsd:element ref="ns3:Publish_x0020_Date_x0020__x002d__x0020_Version_x0020_7" minOccurs="0"/>
                <xsd:element ref="ns3:Publish_x0020_Date_x0020__x002d__x0020_Version_x0020_8" minOccurs="0"/>
                <xsd:element ref="ns3:Is_x0020_this_x0020_product_x0020_Covid_x002d_related_x003f_" minOccurs="0"/>
                <xsd:element ref="ns3:Date_x0020_of_x0020_last_x0020_update" minOccurs="0"/>
                <xsd:element ref="ns3:URL_x0020_English" minOccurs="0"/>
                <xsd:element ref="ns3:estimated_x0020_release_x0020_date" minOccurs="0"/>
                <xsd:element ref="ns3:Title_x0020__x002d__x0020_English" minOccurs="0"/>
                <xsd:element ref="ns3:Title_x0020__x002d__x0020_French" minOccurs="0"/>
                <xsd:element ref="ns3:Approver" minOccurs="0"/>
                <xsd:element ref="ns4:Citation" minOccurs="0"/>
                <xsd:element ref="ns2:HPClearanceDateReceived" minOccurs="0"/>
                <xsd:element ref="ns2:HPClearanceStatus" minOccurs="0"/>
                <xsd:element ref="ns2:HPTranslation" minOccurs="0"/>
                <xsd:element ref="ns2:HPExternalReviewers" minOccurs="0"/>
                <xsd:element ref="ns2:HPProgressNotes" minOccurs="0"/>
                <xsd:element ref="ns3:Requested_x0020_posting_x0020_date" minOccurs="0"/>
                <xsd:element ref="ns3:Date_x0020_for_x0020_resource_x0020_card" minOccurs="0"/>
                <xsd:element ref="ns3:Tagging" minOccurs="0"/>
                <xsd:element ref="ns3:Coordinator_x0020_or_x0020_Contact" minOccurs="0"/>
                <xsd:element ref="ns3:Nav_x0020_description_x0020__x002d__x0020_EN" minOccurs="0"/>
                <xsd:element ref="ns4:TaxCatchAll" minOccurs="0"/>
                <xsd:element ref="ns3:Is_x0020_this_x0020_new_x0020_or_x0020_an_x0020_update_x003f_" minOccurs="0"/>
                <xsd:element ref="ns3:Were_x0020_any_x0020_major_x0020_concerns_x0020_raised_x0020_during_x0020_the_x0020_review_x0020_process_x003f__x0020_If_x0020_so_x002c__x0020_what_x0020_were_x0020_they_x0020_and_x0020_how_x0020_were_x0020_they_x0020_addressed_x003f_" minOccurs="0"/>
                <xsd:element ref="ns3:Send_x0020_a_x0020_product_x0020_notice" minOccurs="0"/>
                <xsd:element ref="ns3:French_x0020_language_x0020_coordination" minOccurs="0"/>
                <xsd:element ref="ns3:Approval_x0020_Date" minOccurs="0"/>
                <xsd:element ref="ns3:Multi_x002d_lingual_x0020_fact_x0020_sheet" minOccurs="0"/>
                <xsd:element ref="ns3:Reviewing_x0020_archiving_x0020_and_x0020_removal" minOccurs="0"/>
                <xsd:element ref="ns3:new_x0020_update_x0020_field_x0020_test" minOccurs="0"/>
                <xsd:element ref="ns3:Where_x0020_product_x0020_should_x0020_surface_x0020_on_x0020_the_x0020_site" minOccurs="0"/>
                <xsd:element ref="ns2:HPClearanceDocStatus" minOccurs="0"/>
                <xsd:element ref="ns2:g686dc176fd1428ba4b66c8bf0b09b52" minOccurs="0"/>
                <xsd:element ref="ns4:TaxCatchAllLabel" minOccurs="0"/>
                <xsd:element ref="ns2:cbe7a31b5b784d7fa328cc932d6f892e" minOccurs="0"/>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4a256-d0fe-43bb-8d7b-195a3690917a" elementFormDefault="qualified">
    <xsd:import namespace="http://schemas.microsoft.com/office/2006/documentManagement/types"/>
    <xsd:import namespace="http://schemas.microsoft.com/office/infopath/2007/PartnerControls"/>
    <xsd:element name="HPProductType" ma:index="5" nillable="true" ma:displayName="Product Type" ma:format="Dropdown" ma:hidden="true" ma:indexed="true" ma:internalName="HPProductType" ma:readOnly="false">
      <xsd:simpleType>
        <xsd:restriction base="dms:Choice">
          <xsd:enumeration value="At a Glance"/>
          <xsd:enumeration value="Blogs and Social Media"/>
          <xsd:enumeration value="CDEPR - COVID19"/>
          <xsd:enumeration value="Checklist"/>
          <xsd:enumeration value="Ethics Application"/>
          <xsd:enumeration value="Environmental Scan"/>
          <xsd:enumeration value="Epi Summary"/>
          <xsd:enumeration value="Evidence Brief"/>
          <xsd:enumeration value="Fact Sheet"/>
          <xsd:enumeration value="Focus On"/>
          <xsd:enumeration value="Guidance Documents"/>
          <xsd:enumeration value="Infographic"/>
          <xsd:enumeration value="Infopack (Factual or Skill Building)"/>
          <xsd:enumeration value="Interactive Knowledge Product"/>
          <xsd:enumeration value="Internal document"/>
          <xsd:enumeration value="Lab document"/>
          <xsd:enumeration value="Literature Review"/>
          <xsd:enumeration value="Major Report"/>
          <xsd:enumeration value="Manuscript"/>
          <xsd:enumeration value="Newspaper or Magazine Article"/>
          <xsd:enumeration value="OPHE Articles"/>
          <xsd:enumeration value="ORPB"/>
          <xsd:enumeration value="Other external Facing Publications"/>
          <xsd:enumeration value="Presentation"/>
          <xsd:enumeration value="Primer"/>
          <xsd:enumeration value="Scenarios"/>
          <xsd:enumeration value="Toolkit"/>
          <xsd:enumeration value="Q&amp;A"/>
          <xsd:enumeration value="Questionnaire"/>
          <xsd:enumeration value="Rapid Request"/>
          <xsd:enumeration value="Skill-building Workbooks/Primers"/>
          <xsd:enumeration value="Supporting Products and Resources"/>
          <xsd:enumeration value="Surveillance report"/>
          <xsd:enumeration value="Synopsis"/>
          <xsd:enumeration value="Syntheses Including all Review Types"/>
          <xsd:enumeration value="Training and Workshop Presentation (PPT)"/>
          <xsd:enumeration value="Webinar Presentation (PPT)"/>
          <xsd:enumeration value="Website Content"/>
          <xsd:enumeration value="What we know so far"/>
        </xsd:restriction>
      </xsd:simpleType>
    </xsd:element>
    <xsd:element name="HPClearanceDateReceived" ma:index="30" nillable="true" ma:displayName="Date received for posting" ma:description="Date final approved product received by covid-19.kppublishing@oahpp.ca" ma:format="DateOnly" ma:hidden="true" ma:internalName="HPClearanceDateReceived" ma:readOnly="false">
      <xsd:simpleType>
        <xsd:restriction base="dms:DateTime"/>
      </xsd:simpleType>
    </xsd:element>
    <xsd:element name="HPClearanceStatus" ma:index="31" nillable="true" ma:displayName="Product status" ma:format="Dropdown" ma:indexed="true" ma:internalName="HPClearanceStatus" ma:readOnly="false">
      <xsd:simpleType>
        <xsd:restriction base="dms:Choice">
          <xsd:enumeration value="0. In Development"/>
          <xsd:enumeration value="0.1 In Development (routine)"/>
          <xsd:enumeration value="1. In Review"/>
          <xsd:enumeration value="2. In Translation"/>
          <xsd:enumeration value="3. Sent for posting"/>
          <xsd:enumeration value="4. Posted to PHO Website"/>
          <xsd:enumeration value="5. Released"/>
          <xsd:enumeration value="6. On hold"/>
          <xsd:enumeration value="7. Cancelled - will not be posted"/>
          <xsd:enumeration value="8. Removed from the PHO site"/>
          <xsd:enumeration value="9. Archived on the PHO site"/>
        </xsd:restriction>
      </xsd:simpleType>
    </xsd:element>
    <xsd:element name="HPTranslation" ma:index="32" nillable="true" ma:displayName="Translation status" ma:format="Dropdown" ma:internalName="HPTranslation" ma:readOnly="false">
      <xsd:simpleType>
        <xsd:restriction base="dms:Choice">
          <xsd:enumeration value="This product will be translated"/>
          <xsd:enumeration value="Yes - Out for Translation"/>
          <xsd:enumeration value="Yes - Under Concordance Review"/>
          <xsd:enumeration value="Yes - Complete"/>
          <xsd:enumeration value="Not to be translated"/>
          <xsd:enumeration value="----"/>
          <xsd:enumeration value="NOT TRANSLATED"/>
          <xsd:enumeration value="Yes - To be Translated"/>
        </xsd:restriction>
      </xsd:simpleType>
    </xsd:element>
    <xsd:element name="HPExternalReviewers" ma:index="33" nillable="true" ma:displayName="Translation services" ma:default="Not assigned yet" ma:format="Dropdown" ma:internalName="HPExternalReviewers" ma:readOnly="false">
      <xsd:simpleType>
        <xsd:restriction base="dms:Choice">
          <xsd:enumeration value="Not assigned yet"/>
          <xsd:enumeration value="Trottier Communication Marketing Inc."/>
          <xsd:enumeration value="Allset"/>
          <xsd:enumeration value="Dualicom"/>
          <xsd:enumeration value="Ribbit Productions"/>
          <xsd:enumeration value="Denise Parent"/>
          <xsd:enumeration value="Traduction À la page"/>
          <xsd:enumeration value="Patricia Drapeau"/>
          <xsd:enumeration value="Edgar Inc."/>
          <xsd:enumeration value="A+ Translations (Odette C)"/>
          <xsd:enumeration value="Voltaire Communications Group"/>
          <xsd:enumeration value="Annie Garneau"/>
          <xsd:enumeration value="Apriori Communication"/>
          <xsd:enumeration value="Traductions Serge Belaire Inc."/>
          <xsd:enumeration value="Health Canada"/>
          <xsd:enumeration value="----"/>
          <xsd:enumeration value="NOT TRANSLATED"/>
        </xsd:restriction>
      </xsd:simpleType>
    </xsd:element>
    <xsd:element name="HPProgressNotes" ma:index="35" nillable="true" ma:displayName="Progress notes" ma:description="Field used by Kara and Michelle to document progress/update status." ma:hidden="true" ma:internalName="HPProgressNotes" ma:readOnly="false">
      <xsd:simpleType>
        <xsd:restriction base="dms:Note"/>
      </xsd:simpleType>
    </xsd:element>
    <xsd:element name="HPClearanceDocStatus" ma:index="55" nillable="true" ma:displayName="HPClearanceDocStatus" ma:default="Draft" ma:format="Dropdown" ma:internalName="HPClearanceDocStatus" ma:readOnly="false">
      <xsd:simpleType>
        <xsd:restriction base="dms:Choice">
          <xsd:enumeration value="Draft"/>
          <xsd:enumeration value="For Approval"/>
          <xsd:enumeration value="Final"/>
        </xsd:restriction>
      </xsd:simpleType>
    </xsd:element>
    <xsd:element name="g686dc176fd1428ba4b66c8bf0b09b52" ma:index="56" nillable="true" ma:taxonomy="true" ma:internalName="g686dc176fd1428ba4b66c8bf0b09b52" ma:taxonomyFieldName="HPDocumentType" ma:displayName="Document Type" ma:indexed="true" ma:readOnly="false" ma:fieldId="{0686dc17-6fd1-428b-a4b6-6c8bf0b09b52}" ma:sspId="6964cab9-bfca-48dd-a786-b742da691daa" ma:termSetId="8dced4df-bac1-4af1-8b7e-11d06cce038d" ma:anchorId="00000000-0000-0000-0000-000000000000" ma:open="true" ma:isKeyword="false">
      <xsd:complexType>
        <xsd:sequence>
          <xsd:element ref="pc:Terms" minOccurs="0" maxOccurs="1"/>
        </xsd:sequence>
      </xsd:complexType>
    </xsd:element>
    <xsd:element name="cbe7a31b5b784d7fa328cc932d6f892e" ma:index="58" nillable="true" ma:taxonomy="true" ma:internalName="cbe7a31b5b784d7fa328cc932d6f892e" ma:taxonomyFieldName="Knowledge_x0020_Product_x0020_Taxonomy" ma:displayName="Knowledge Product Taxonomy" ma:indexed="true" ma:readOnly="false" ma:fieldId="{cbe7a31b-5b78-4d7f-a328-cc932d6f892e}" ma:sspId="6964cab9-bfca-48dd-a786-b742da691daa" ma:termSetId="5ddd81aa-4470-46c1-93bb-9223fc1c683c" ma:anchorId="00000000-0000-0000-0000-000000000000" ma:open="false" ma:isKeyword="false">
      <xsd:complexType>
        <xsd:sequence>
          <xsd:element ref="pc:Terms" minOccurs="0" maxOccurs="1"/>
        </xsd:sequence>
      </xsd:complexType>
    </xsd:element>
    <xsd:element name="_dlc_DocId" ma:index="60" nillable="true" ma:displayName="Document ID Value" ma:description="The value of the document ID assigned to this item." ma:internalName="_dlc_DocId" ma:readOnly="true">
      <xsd:simpleType>
        <xsd:restriction base="dms:Text"/>
      </xsd:simpleType>
    </xsd:element>
    <xsd:element name="_dlc_DocIdUrl" ma:index="6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2" nillable="true" ma:displayName="Persist ID" ma:description="Keep ID on add." ma:hidden="true" ma:internalName="_dlc_DocIdPersistId" ma:readOnly="true">
      <xsd:simpleType>
        <xsd:restriction base="dms:Boolean"/>
      </xsd:simpleType>
    </xsd:element>
    <xsd:element name="SharedWithUsers" ma:index="6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0d002-3b88-432c-8a2d-cdb9dc2351d4" elementFormDefault="qualified">
    <xsd:import namespace="http://schemas.microsoft.com/office/2006/documentManagement/types"/>
    <xsd:import namespace="http://schemas.microsoft.com/office/infopath/2007/PartnerControls"/>
    <xsd:element name="Notifications" ma:index="3" nillable="true" ma:displayName="Epi Report Notifications" ma:default="No notifications set" ma:description="This field initiates workflows to for routine epi reports. Epi team to upload and initiate this workflow." ma:format="Dropdown" ma:internalName="Notifications" ma:readOnly="false">
      <xsd:simpleType>
        <xsd:restriction base="dms:Choice">
          <xsd:enumeration value="Regional epi report ready for review"/>
          <xsd:enumeration value="Trends report ready for review"/>
          <xsd:enumeration value="Vaccine uptake report ready for review"/>
          <xsd:enumeration value="Lab-based Resp Pathogen Surveillance Report"/>
          <xsd:enumeration value="No notifications set"/>
          <xsd:enumeration value="N/A"/>
          <xsd:enumeration value="---"/>
          <xsd:enumeration value="TBD"/>
        </xsd:restriction>
      </xsd:simpleType>
    </xsd:element>
    <xsd:element name="Flag_x0020_for_x0020_the_x0020_information_x0020_of_x0020_others" ma:index="4" nillable="true" ma:displayName="Flag for the information of others" ma:description="This is to flag products for information for staff external to IMS Comms." ma:internalName="Flag_x0020_for_x0020_the_x0020_information_x0020_of_x0020_others" ma:readOnly="false">
      <xsd:complexType>
        <xsd:complexContent>
          <xsd:extension base="dms:MultiChoice">
            <xsd:sequence>
              <xsd:element name="Value" maxOccurs="unbounded" minOccurs="0" nillable="true">
                <xsd:simpleType>
                  <xsd:restriction base="dms:Choice">
                    <xsd:enumeration value="Public Relations"/>
                    <xsd:enumeration value="Communications"/>
                    <xsd:enumeration value="Team discussion"/>
                    <xsd:enumeration value="---"/>
                    <xsd:enumeration value="Aaron and Antonietta"/>
                  </xsd:restriction>
                </xsd:simpleType>
              </xsd:element>
            </xsd:sequence>
          </xsd:extension>
        </xsd:complexContent>
      </xsd:complexType>
    </xsd:element>
    <xsd:element name="Product_x0020_Approval" ma:index="6" nillable="true" ma:displayName="Next steps" ma:hidden="true" ma:internalName="Product_x0020_Approval" ma:readOnly="false">
      <xsd:simpleType>
        <xsd:restriction base="dms:Note"/>
      </xsd:simpleType>
    </xsd:element>
    <xsd:element name="Team_x0020_submitting_x0020_to_x0020_publish" ma:index="7" nillable="true" ma:displayName="Team submitting to publish" ma:default="Unclear" ma:description="Select team submitting to publish/release." ma:format="Dropdown" ma:indexed="true" ma:internalName="Team_x0020_submitting_x0020_to_x0020_publish" ma:readOnly="false">
      <xsd:simpleType>
        <xsd:restriction base="dms:Choice">
          <xsd:enumeration value="Unclear"/>
          <xsd:enumeration value="RRS – CCM System Development &amp; Support"/>
          <xsd:enumeration value="RRS – Emergency Planning, Response, &amp; Recovery"/>
          <xsd:enumeration value="RRS – Epidemiology &amp; Surveillance"/>
          <xsd:enumeration value="RRS – Health System &amp; Public Health Support Guidance"/>
          <xsd:enumeration value="RRS – Immunization Program Surveillance"/>
          <xsd:enumeration value="RRS – Logistics and Support"/>
          <xsd:enumeration value="RRS – Non-COVID Business Continuity"/>
          <xsd:enumeration value="RRS – Scientific Planning"/>
          <xsd:enumeration value="EOH &amp; System Support"/>
          <xsd:enumeration value="Health Protection – IPAC Design &amp; Development"/>
          <xsd:enumeration value="Health Protection – IPAC Implementation &amp; Support"/>
          <xsd:enumeration value="Health Protection – Scientific Planning and Antimicrobial Resistance and Stewardship"/>
          <xsd:enumeration value="Health Protection – Toxicology &amp; Exposure Assessment"/>
          <xsd:enumeration value="Health Protection – Communicable Diseases"/>
          <xsd:enumeration value="Health Protection – Emergency Planning, Response, &amp; Recovery"/>
          <xsd:enumeration value="Health Protection – Enteric, Zoonotic, &amp; Vector-Borne Diseases"/>
          <xsd:enumeration value="Health Protection – Immunization &amp; Vaccine-Preventable Diseases"/>
          <xsd:enumeration value="Health Protection – Outbreak Response &amp; Support"/>
          <xsd:enumeration value="Health Protection – Scientific Advisory Committee Support"/>
          <xsd:enumeration value="Health Promotion"/>
          <xsd:enumeration value="Lab - Testing Development"/>
          <xsd:enumeration value="Lab - Microbiology &amp; Science"/>
          <xsd:enumeration value="Lab - Information"/>
          <xsd:enumeration value="Provincial Infectious Advisory Committee (PIDAC)"/>
          <xsd:enumeration value="Ontario Immunization Advisory Committee (OIAC)"/>
          <xsd:enumeration value="Ontario Public Health Emergencies Science Advisory Committee (OPHESAC)"/>
          <xsd:enumeration value="Antimicrobial Stewardship Advisory Committee (ASAC)"/>
          <xsd:enumeration value="Cases &amp; Contact management (CCMSF, CCM)"/>
          <xsd:enumeration value="Research &amp; Ethics"/>
          <xsd:enumeration value="Health Equity"/>
          <xsd:enumeration value="Analytics Services, Informatics"/>
          <xsd:enumeration value="Capacity Building"/>
          <xsd:enumeration value="-----"/>
          <xsd:enumeration value="Epidemiology &amp; Surveillance"/>
          <xsd:enumeration value="Scientific Planning"/>
          <xsd:enumeration value="Emergency Planning, Response and Recovery"/>
          <xsd:enumeration value="Health Protection"/>
          <xsd:enumeration value="Health Promotion Chronic Disease &amp; Injury Prevention"/>
          <xsd:enumeration value="Health Protection Ops A&amp;B"/>
          <xsd:enumeration value="Scientific planning A&amp;B"/>
          <xsd:enumeration value="Scientific Planning &amp; Logistics"/>
          <xsd:enumeration value="Health Protection - Infection Prevention &amp; Control"/>
          <xsd:enumeration value="COVID Immunization Planning"/>
          <xsd:enumeration value="Immunization Program Surveillance"/>
          <xsd:enumeration value="Health System Guidance"/>
          <xsd:enumeration value="Lab - Science"/>
          <xsd:enumeration value="Cases &amp; contact management (CCMSF, CCM)"/>
          <xsd:enumeration value="Guidance and Support"/>
          <xsd:enumeration value="IMS - Public Health Support &amp; Guidance"/>
          <xsd:enumeration value="Health System and Public Health Support Guidance"/>
          <xsd:enumeration value="Public Health Support &amp; Guidance"/>
          <xsd:enumeration value="Environmental &amp; Occupational Health"/>
          <xsd:enumeration value="Communicable Diseases Lapses &amp; Outbreaks"/>
          <xsd:enumeration value="CCM System Development &amp; Support"/>
          <xsd:enumeration value="Health System Guidance"/>
          <xsd:enumeration value="IMS - Epidemiology &amp; Surveillance"/>
          <xsd:enumeration value="Heath Protection - Enteric Zoonic &amp; Vector Borne Diseases"/>
          <xsd:enumeration value="Case &amp; Contact Management"/>
          <xsd:enumeration value="Health System Guidance"/>
          <xsd:enumeration value="Health System and Public Health Support Guidance"/>
          <xsd:enumeration value="COVID Immunization Planning"/>
          <xsd:enumeration value="IMS - Scientific Planning"/>
          <xsd:enumeration value="Substance Use - COM-CAP"/>
          <xsd:enumeration value="Non-COVID Response"/>
          <xsd:enumeration value="Health Promotion - Evidence Synthesis &amp; Epidemiological Services"/>
          <xsd:enumeration value="PHO Rounds"/>
          <xsd:enumeration value="IMS - Health System Guidance"/>
          <xsd:enumeration value="Health Protection - Outbreak Response &amp; Support"/>
          <xsd:enumeration value="Substance Use - COM-CAP"/>
          <xsd:enumeration value="Health Protection - Immunization &amp; Vaccine Preventable Diseases"/>
          <xsd:enumeration value="Health Promotion - Applied Public Health Science"/>
          <xsd:enumeration value="Lab - Communicable Diseases Lapses &amp; Outbreaks"/>
          <xsd:enumeration value="Health Protection - Communicable Diseases"/>
          <xsd:enumeration value="Substance Use"/>
          <xsd:enumeration value="IMS - Immunization Program Surveillance"/>
          <xsd:enumeration value="Communicable Diseases"/>
          <xsd:enumeration value="Microbiology &amp; Laboratory Science"/>
          <xsd:enumeration value="Emergency Planning Response &amp; Recovery"/>
        </xsd:restriction>
      </xsd:simpleType>
    </xsd:element>
    <xsd:element name="Additional_x0020_instructions_x0020_for_x0020_webmaster_x0020__x0028_if_x0020_applicable_x0029_" ma:index="10" nillable="true" ma:displayName="Additional instructions for webmaster (if applicable)" ma:description="requests to feature an item, label as update, or special instructions for epi reports (updated? If yes, daily, weekly, monthly? Need to be archived or will it be overwritten when a new one is published?)" ma:hidden="true" ma:internalName="Additional_x0020_instructions_x0020_for_x0020_webmaster_x0020__x0028_if_x0020_applicable_x0029_" ma:readOnly="false">
      <xsd:simpleType>
        <xsd:restriction base="dms:Note"/>
      </xsd:simpleType>
    </xsd:element>
    <xsd:element name="Nav_x0020_description_x0020__x002d__x0020_FR" ma:index="11" nillable="true" ma:displayName="Description - French" ma:description="Nav description for web in French (where applicable)" ma:hidden="true" ma:internalName="Nav_x0020_description_x0020__x002d__x0020_FR" ma:readOnly="false">
      <xsd:simpleType>
        <xsd:restriction base="dms:Note"/>
      </xsd:simpleType>
    </xsd:element>
    <xsd:element name="Updates" ma:index="12" nillable="true" ma:displayName="Updates" ma:default="No response" ma:description="Indicates whether the product has ever been updated" ma:format="Dropdown" ma:hidden="true" ma:internalName="Updates" ma:readOnly="false">
      <xsd:simpleType>
        <xsd:restriction base="dms:Choice">
          <xsd:enumeration value="No response"/>
          <xsd:enumeration value="Never updated"/>
          <xsd:enumeration value="Not applicable"/>
          <xsd:enumeration value="Updated once"/>
          <xsd:enumeration value="Updated more than once"/>
        </xsd:restriction>
      </xsd:simpleType>
    </xsd:element>
    <xsd:element name="Original_x0020_Version_x0020_1_x0020_published_x0020_date" ma:index="13" nillable="true" ma:displayName="Publish date - Version 1 original" ma:description="Date on which original version was first published (Version 1)." ma:format="DateOnly" ma:hidden="true" ma:internalName="Original_x0020_Version_x0020_1_x0020_published_x0020_date" ma:readOnly="false">
      <xsd:simpleType>
        <xsd:restriction base="dms:DateTime"/>
      </xsd:simpleType>
    </xsd:element>
    <xsd:element name="Publish_x0020_Date_x0020__x002d__x0020_Version_x0020_2" ma:index="14" nillable="true" ma:displayName="Publish Date - Version 2" ma:format="DateOnly" ma:hidden="true" ma:internalName="Publish_x0020_Date_x0020__x002d__x0020_Version_x0020_2" ma:readOnly="false">
      <xsd:simpleType>
        <xsd:restriction base="dms:DateTime"/>
      </xsd:simpleType>
    </xsd:element>
    <xsd:element name="Publish_x0020_Date_x0020__x002d__x0020_Version_x0020_3" ma:index="15" nillable="true" ma:displayName="Publish Date - Version 3" ma:format="DateOnly" ma:hidden="true" ma:internalName="Publish_x0020_Date_x0020__x002d__x0020_Version_x0020_3" ma:readOnly="false">
      <xsd:simpleType>
        <xsd:restriction base="dms:DateTime"/>
      </xsd:simpleType>
    </xsd:element>
    <xsd:element name="Publish_x0020_Date_x0020_Version_x0020_4" ma:index="16" nillable="true" ma:displayName="Publish Date - Version 4" ma:format="DateOnly" ma:hidden="true" ma:internalName="Publish_x0020_Date_x0020_Version_x0020_4" ma:readOnly="false">
      <xsd:simpleType>
        <xsd:restriction base="dms:DateTime"/>
      </xsd:simpleType>
    </xsd:element>
    <xsd:element name="Publish_x0020_Date_x0020__x002d__x0020_Version_x0020_5" ma:index="17" nillable="true" ma:displayName="Publish Date - Version 5" ma:format="DateOnly" ma:hidden="true" ma:internalName="Publish_x0020_Date_x0020__x002d__x0020_Version_x0020_5" ma:readOnly="false">
      <xsd:simpleType>
        <xsd:restriction base="dms:DateTime"/>
      </xsd:simpleType>
    </xsd:element>
    <xsd:element name="Authors_x0020_for_x0020_this_x0020_product" ma:index="18" nillable="true" ma:displayName="Authors for this product" ma:description="Authors, in no particular order" ma:hidden="true" ma:list="UserInfo" ma:SharePointGroup="0" ma:internalName="Authors_x0020_for_x0020_this_x0020_product"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_x0020_Date_x0020__x002d__x0020_Version_x0020_6" ma:index="19" nillable="true" ma:displayName="Publish Date - Version 6" ma:format="DateOnly" ma:hidden="true" ma:internalName="Publish_x0020_Date_x0020__x002d__x0020_Version_x0020_6" ma:readOnly="false">
      <xsd:simpleType>
        <xsd:restriction base="dms:DateTime"/>
      </xsd:simpleType>
    </xsd:element>
    <xsd:element name="Publish_x0020_Date_x0020__x002d__x0020_Version_x0020_7" ma:index="20" nillable="true" ma:displayName="Publish Date - Version 7" ma:format="DateOnly" ma:hidden="true" ma:internalName="Publish_x0020_Date_x0020__x002d__x0020_Version_x0020_7" ma:readOnly="false">
      <xsd:simpleType>
        <xsd:restriction base="dms:DateTime"/>
      </xsd:simpleType>
    </xsd:element>
    <xsd:element name="Publish_x0020_Date_x0020__x002d__x0020_Version_x0020_8" ma:index="21" nillable="true" ma:displayName="Publish Date - Version 8" ma:format="DateOnly" ma:hidden="true" ma:internalName="Publish_x0020_Date_x0020__x002d__x0020_Version_x0020_8" ma:readOnly="false">
      <xsd:simpleType>
        <xsd:restriction base="dms:DateTime"/>
      </xsd:simpleType>
    </xsd:element>
    <xsd:element name="Is_x0020_this_x0020_product_x0020_Covid_x002d_related_x003f_" ma:index="22" nillable="true" ma:displayName="Is this product Covid-related?" ma:default="Yes - this IS a covid-19 related product" ma:format="Dropdown" ma:hidden="true" ma:indexed="true" ma:internalName="Is_x0020_this_x0020_product_x0020_Covid_x002d_related_x003f_" ma:readOnly="false">
      <xsd:simpleType>
        <xsd:restriction base="dms:Choice">
          <xsd:enumeration value="Yes - this IS a covid-19 related product"/>
          <xsd:enumeration value="No - this is not covid-19 related"/>
        </xsd:restriction>
      </xsd:simpleType>
    </xsd:element>
    <xsd:element name="Date_x0020_of_x0020_last_x0020_update" ma:index="23" nillable="true" ma:displayName="Date of last update" ma:description="Publish date for the last time the product was updated." ma:format="DateOnly" ma:hidden="true" ma:internalName="Date_x0020_of_x0020_last_x0020_update" ma:readOnly="false">
      <xsd:simpleType>
        <xsd:restriction base="dms:DateTime"/>
      </xsd:simpleType>
    </xsd:element>
    <xsd:element name="URL_x0020_English" ma:index="24" nillable="true" ma:displayName="URL French" ma:description="English URL for notification and posting" ma:hidden="true" ma:internalName="URL_x0020_English" ma:readOnly="false">
      <xsd:simpleType>
        <xsd:restriction base="dms:Note"/>
      </xsd:simpleType>
    </xsd:element>
    <xsd:element name="estimated_x0020_release_x0020_date" ma:index="25" nillable="true" ma:displayName="Estimated release date" ma:description="This is a best guess based on program area request, work to remediate/prepare the product, and translation turnaround." ma:format="DateOnly" ma:hidden="true" ma:indexed="true" ma:internalName="estimated_x0020_release_x0020_date" ma:readOnly="false">
      <xsd:simpleType>
        <xsd:restriction base="dms:DateTime"/>
      </xsd:simpleType>
    </xsd:element>
    <xsd:element name="Title_x0020__x002d__x0020_English" ma:index="26" nillable="true" ma:displayName="Title - English" ma:description="Final English title of product for web posting" ma:hidden="true" ma:internalName="Title_x0020__x002d__x0020_English" ma:readOnly="false">
      <xsd:simpleType>
        <xsd:restriction base="dms:Note"/>
      </xsd:simpleType>
    </xsd:element>
    <xsd:element name="Title_x0020__x002d__x0020_French" ma:index="27" nillable="true" ma:displayName="Title - French" ma:description="Final French title of product for web posting" ma:hidden="true" ma:internalName="Title_x0020__x002d__x0020_French" ma:readOnly="false">
      <xsd:simpleType>
        <xsd:restriction base="dms:Note"/>
      </xsd:simpleType>
    </xsd:element>
    <xsd:element name="Approver" ma:index="28" nillable="true" ma:displayName="Approver" ma:description="Final approver reported to comms by program area." ma:hidden="true" ma:list="UserInfo"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quested_x0020_posting_x0020_date" ma:index="37" nillable="true" ma:displayName="Requested posting date" ma:description="Date the program area has requested the product be posted. Update this to match posting date if posted later than the requested date." ma:format="DateOnly" ma:hidden="true" ma:internalName="Requested_x0020_posting_x0020_date" ma:readOnly="false">
      <xsd:simpleType>
        <xsd:restriction base="dms:DateTime"/>
      </xsd:simpleType>
    </xsd:element>
    <xsd:element name="Date_x0020_for_x0020_resource_x0020_card" ma:index="38" nillable="true" ma:displayName="Date for resource card" ma:description="Date that should go on resource card. Default is the posting date. Specify when sending to post if a different date is needed and rationale." ma:format="DateOnly" ma:hidden="true" ma:internalName="Date_x0020_for_x0020_resource_x0020_card" ma:readOnly="false">
      <xsd:simpleType>
        <xsd:restriction base="dms:DateTime"/>
      </xsd:simpleType>
    </xsd:element>
    <xsd:element name="Tagging" ma:index="39" nillable="true" ma:displayName="Tagging" ma:description="Tags that should be used when posting on the site." ma:hidden="true" ma:internalName="Tagging" ma:readOnly="false">
      <xsd:simpleType>
        <xsd:restriction base="dms:Note"/>
      </xsd:simpleType>
    </xsd:element>
    <xsd:element name="Coordinator_x0020_or_x0020_Contact" ma:index="41" nillable="true" ma:displayName="Coordinator or Contact" ma:description="List the name of the coordinator or the person submitting the product to KP Publishing" ma:hidden="true" ma:indexed="true" ma:list="UserInfo" ma:SharePointGroup="0" ma:internalName="Coordinator_x0020_or_x0020_Contact"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v_x0020_description_x0020__x002d__x0020_EN" ma:index="43" nillable="true" ma:displayName="Description - English" ma:description="Nav description in English for web (where applicable)." ma:hidden="true" ma:internalName="Nav_x0020_description_x0020__x002d__x0020_EN" ma:readOnly="false">
      <xsd:simpleType>
        <xsd:restriction base="dms:Note"/>
      </xsd:simpleType>
    </xsd:element>
    <xsd:element name="Is_x0020_this_x0020_new_x0020_or_x0020_an_x0020_update_x003f_" ma:index="46" nillable="true" ma:displayName="Is this new or an update?" ma:description="Indicate whether this is a request to publish a new product, or if it's an update to an existing product already published on the site." ma:format="Dropdown" ma:internalName="Is_x0020_this_x0020_new_x0020_or_x0020_an_x0020_update_x003f_" ma:readOnly="false">
      <xsd:simpleType>
        <xsd:restriction base="dms:Choice">
          <xsd:enumeration value="NEW"/>
          <xsd:enumeration value="UPDATE"/>
          <xsd:enumeration value="ARCHIVED ON WEB"/>
        </xsd:restriction>
      </xsd:simpleType>
    </xsd:element>
    <xsd:element name="Were_x0020_any_x0020_major_x0020_concerns_x0020_raised_x0020_during_x0020_the_x0020_review_x0020_process_x003f__x0020_If_x0020_so_x002c__x0020_what_x0020_were_x0020_they_x0020_and_x0020_how_x0020_were_x0020_they_x0020_addressed_x003f_" ma:index="47" nillable="true" ma:displayName="URL where posted" ma:description="Enter the direct URL to document (if clicked on, this URL would open the document)." ma:hidden="true" ma:internalName="Were_x0020_any_x0020_major_x0020_concerns_x0020_raised_x0020_during_x0020_the_x0020_review_x0020_process_x003f__x0020_If_x0020_so_x002c__x0020_what_x0020_were_x0020_they_x0020_and_x0020_how_x0020_were_x0020_they_x0020_addressed_x003f_" ma:readOnly="false">
      <xsd:simpleType>
        <xsd:restriction base="dms:Note"/>
      </xsd:simpleType>
    </xsd:element>
    <xsd:element name="Send_x0020_a_x0020_product_x0020_notice" ma:index="48" nillable="true" ma:displayName="Send a product notice" ma:description="This pushes a message out to all IMS Leads and EPIR when a new product is published. Routine epi reports and updates to existing products do not get new notifications." ma:format="Dropdown" ma:internalName="Send_x0020_a_x0020_product_x0020_notice" ma:readOnly="false">
      <xsd:simpleType>
        <xsd:restriction base="dms:Choice">
          <xsd:enumeration value="Notify Managers, Comms + KE"/>
        </xsd:restriction>
      </xsd:simpleType>
    </xsd:element>
    <xsd:element name="French_x0020_language_x0020_coordination" ma:index="49" nillable="true" ma:displayName="French language coordination" ma:default="Not uploaded yet" ma:description="French language coordination touchpoints in the product process" ma:format="RadioButtons" ma:hidden="true" ma:internalName="French_x0020_language_x0020_coordination" ma:readOnly="false">
      <xsd:simpleType>
        <xsd:restriction base="dms:Choice">
          <xsd:enumeration value="Not uploaded yet"/>
          <xsd:enumeration value="File uploaded for translation"/>
          <xsd:enumeration value="French language consultation requested"/>
          <xsd:enumeration value="Concordance review needed"/>
          <xsd:enumeration value="French version uploaded for product review"/>
        </xsd:restriction>
      </xsd:simpleType>
    </xsd:element>
    <xsd:element name="Approval_x0020_Date" ma:index="50" nillable="true" ma:displayName="Date approved" ma:description="Select the date when the item was approved/cleared. This is data we gather to assess how our process is working, and is useful in quality improvement." ma:format="DateOnly" ma:hidden="true" ma:internalName="Approval_x0020_Date" ma:readOnly="false">
      <xsd:simpleType>
        <xsd:restriction base="dms:DateTime"/>
      </xsd:simpleType>
    </xsd:element>
    <xsd:element name="Multi_x002d_lingual_x0020_fact_x0020_sheet" ma:index="51" nillable="true" ma:displayName="Multi-lingual fact sheet" ma:default="No" ma:format="Dropdown" ma:hidden="true" ma:internalName="Multi_x002d_lingual_x0020_fact_x0020_sheet" ma:readOnly="false">
      <xsd:simpleType>
        <xsd:restriction base="dms:Choice">
          <xsd:enumeration value="Yes"/>
          <xsd:enumeration value="No"/>
          <xsd:enumeration value="To be considered"/>
          <xsd:enumeration value="Unclear"/>
        </xsd:restriction>
      </xsd:simpleType>
    </xsd:element>
    <xsd:element name="Reviewing_x0020_archiving_x0020_and_x0020_removal" ma:index="52" nillable="true" ma:displayName="Reviewing archiving and removal" ma:default="remains as is with no action required" ma:description="This field is for implementing decisions re: archiving and removal of knowledge products." ma:format="Dropdown" ma:internalName="Reviewing_x0020_archiving_x0020_and_x0020_removal" ma:readOnly="false">
      <xsd:simpleType>
        <xsd:restriction base="dms:Choice">
          <xsd:enumeration value="remains as is with no action required"/>
          <xsd:enumeration value="needs updating and program area will update"/>
          <xsd:enumeration value="outdated and can be removed from site"/>
          <xsd:enumeration value="outdated but needs to be archived on site"/>
        </xsd:restriction>
      </xsd:simpleType>
    </xsd:element>
    <xsd:element name="new_x0020_update_x0020_field_x0020_test" ma:index="53" nillable="true" ma:displayName="new update field test" ma:default="Unclear" ma:description="new IMS teams used in test for updates planned to start in Jan 2022" ma:format="Dropdown" ma:indexed="true" ma:internalName="new_x0020_update_x0020_field_x0020_test" ma:readOnly="false">
      <xsd:simpleType>
        <xsd:restriction base="dms:Choice">
          <xsd:enumeration value="Unclear"/>
          <xsd:enumeration value="CCM System Development &amp; Support"/>
          <xsd:enumeration value="Communicable Diseases Lapses &amp; Outbreaks"/>
          <xsd:enumeration value="Emergency Planning Response &amp; Recovery"/>
          <xsd:enumeration value="Epidemiology &amp; Surveillance"/>
          <xsd:enumeration value="Guidance and Support"/>
          <xsd:enumeration value="Immunization Program Surveillance"/>
          <xsd:enumeration value="Scientific Planning"/>
          <xsd:enumeration value="Capacity Building"/>
          <xsd:enumeration value="CCM System Development &amp; Support"/>
          <xsd:enumeration value="Case &amp; Contact Management"/>
          <xsd:enumeration value="Public Health Support &amp; Guidance"/>
          <xsd:enumeration value="Epidemiology &amp; Surveillance"/>
          <xsd:enumeration value="Health Equity"/>
          <xsd:enumeration value="Health System Guidance"/>
          <xsd:enumeration value="Scientific Planning &amp; Logistics"/>
          <xsd:enumeration value="Substance Use"/>
          <xsd:enumeration value="Substance Use - COM-CAP"/>
          <xsd:enumeration value="COVID Immunization Planning"/>
          <xsd:enumeration value="Lab - Testing Development"/>
          <xsd:enumeration value="Lab - Science"/>
          <xsd:enumeration value="Lab - Information"/>
          <xsd:enumeration value="Communicable Diseases"/>
          <xsd:enumeration value="Emergency Preparedness and Incident Response"/>
          <xsd:enumeration value="Environmental &amp; Occupational Health"/>
          <xsd:enumeration value="Health Protection"/>
          <xsd:enumeration value="Health Promotion Chronic Disease &amp; Injury Prevention"/>
          <xsd:enumeration value="Microbiology &amp; Laboratory Science"/>
          <xsd:enumeration value="Ontario Immunization Advisory Committee (OIAC)"/>
          <xsd:enumeration value="Scientific planning A&amp;B"/>
          <xsd:enumeration value="Cases &amp; contact management (CCMSF, CCM)"/>
          <xsd:enumeration value="PHO Rounds"/>
          <xsd:enumeration value="Health Protection Ops A&amp;B"/>
        </xsd:restriction>
      </xsd:simpleType>
    </xsd:element>
    <xsd:element name="Where_x0020_product_x0020_should_x0020_surface_x0020_on_x0020_the_x0020_site" ma:index="54" nillable="true" ma:displayName="Where product should surface on the site" ma:internalName="Where_x0020_product_x0020_should_x0020_surface_x0020_on_x0020_the_x0020_site"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f1439d-bfa5-42cb-b22f-ca4072602882" elementFormDefault="qualified">
    <xsd:import namespace="http://schemas.microsoft.com/office/2006/documentManagement/types"/>
    <xsd:import namespace="http://schemas.microsoft.com/office/infopath/2007/PartnerControls"/>
    <xsd:element name="Citation" ma:index="29" nillable="true" ma:displayName="Citation for product" ma:description="Pull citation from document or see examples in OneNote" ma:hidden="true" ma:internalName="Citation" ma:readOnly="false">
      <xsd:simpleType>
        <xsd:restriction base="dms:Note">
          <xsd:maxLength value="255"/>
        </xsd:restriction>
      </xsd:simpleType>
    </xsd:element>
    <xsd:element name="TaxCatchAll" ma:index="44" nillable="true" ma:displayName="Taxonomy Catch All Column" ma:hidden="true" ma:list="{a752c6da-69f0-46b6-92bd-535bd19387e8}" ma:internalName="TaxCatchAll" ma:readOnly="false" ma:showField="CatchAllData" ma:web="3534a256-d0fe-43bb-8d7b-195a3690917a">
      <xsd:complexType>
        <xsd:complexContent>
          <xsd:extension base="dms:MultiChoiceLookup">
            <xsd:sequence>
              <xsd:element name="Value" type="dms:Lookup" maxOccurs="unbounded" minOccurs="0" nillable="true"/>
            </xsd:sequence>
          </xsd:extension>
        </xsd:complexContent>
      </xsd:complexType>
    </xsd:element>
    <xsd:element name="TaxCatchAllLabel" ma:index="57" nillable="true" ma:displayName="Taxonomy Catch All Column1" ma:hidden="true" ma:list="{a752c6da-69f0-46b6-92bd-535bd19387e8}" ma:internalName="TaxCatchAllLabel" ma:readOnly="true" ma:showField="CatchAllDataLabel" ma:web="3534a256-d0fe-43bb-8d7b-195a36909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adf1439d-bfa5-42cb-b22f-ca4072602882">
      <Value>79</Value>
    </TaxCatchAll>
    <Citation xmlns="adf1439d-bfa5-42cb-b22f-ca4072602882" xsi:nil="true"/>
    <_dlc_DocId xmlns="3534a256-d0fe-43bb-8d7b-195a3690917a">X5C7YAFFM267-193657886-5400</_dlc_DocId>
    <_dlc_DocIdUrl xmlns="3534a256-d0fe-43bb-8d7b-195a3690917a">
      <Url>https://intra.phoconnect.oahpp.ca/sites/PDP/_layouts/15/DocIdRedir.aspx?ID=X5C7YAFFM267-193657886-5400</Url>
      <Description>X5C7YAFFM267-193657886-5400</Description>
    </_dlc_DocIdUrl>
    <Original_x0020_Version_x0020_1_x0020_published_x0020_date xmlns="d170d002-3b88-432c-8a2d-cdb9dc2351d4" xsi:nil="true"/>
    <Publish_x0020_Date_x0020__x002d__x0020_Version_x0020_7 xmlns="d170d002-3b88-432c-8a2d-cdb9dc2351d4" xsi:nil="true"/>
    <Title_x0020__x002d__x0020_English xmlns="d170d002-3b88-432c-8a2d-cdb9dc2351d4" xsi:nil="true"/>
    <Team_x0020_submitting_x0020_to_x0020_publish xmlns="d170d002-3b88-432c-8a2d-cdb9dc2351d4">Unclear</Team_x0020_submitting_x0020_to_x0020_publish>
    <HPProgressNotes xmlns="3534a256-d0fe-43bb-8d7b-195a3690917a" xsi:nil="true"/>
    <Publish_x0020_Date_x0020_Version_x0020_4 xmlns="d170d002-3b88-432c-8a2d-cdb9dc2351d4" xsi:nil="true"/>
    <URL_x0020_English xmlns="d170d002-3b88-432c-8a2d-cdb9dc2351d4" xsi:nil="true"/>
    <Notifications xmlns="d170d002-3b88-432c-8a2d-cdb9dc2351d4">No notifications set</Notifications>
    <Additional_x0020_instructions_x0020_for_x0020_webmaster_x0020__x0028_if_x0020_applicable_x0029_ xmlns="d170d002-3b88-432c-8a2d-cdb9dc2351d4" xsi:nil="true"/>
    <Authors_x0020_for_x0020_this_x0020_product xmlns="d170d002-3b88-432c-8a2d-cdb9dc2351d4">
      <UserInfo>
        <DisplayName/>
        <AccountId xsi:nil="true"/>
        <AccountType/>
      </UserInfo>
    </Authors_x0020_for_x0020_this_x0020_product>
    <HPExternalReviewers xmlns="3534a256-d0fe-43bb-8d7b-195a3690917a">Not assigned yet</HPExternalReviewers>
    <HPProductType xmlns="3534a256-d0fe-43bb-8d7b-195a3690917a" xsi:nil="true"/>
    <Publish_x0020_Date_x0020__x002d__x0020_Version_x0020_3 xmlns="d170d002-3b88-432c-8a2d-cdb9dc2351d4" xsi:nil="true"/>
    <Publish_x0020_Date_x0020__x002d__x0020_Version_x0020_6 xmlns="d170d002-3b88-432c-8a2d-cdb9dc2351d4" xsi:nil="true"/>
    <Product_x0020_Approval xmlns="d170d002-3b88-432c-8a2d-cdb9dc2351d4" xsi:nil="true"/>
    <Coordinator_x0020_or_x0020_Contact xmlns="d170d002-3b88-432c-8a2d-cdb9dc2351d4">
      <UserInfo>
        <DisplayName/>
        <AccountId xsi:nil="true"/>
        <AccountType/>
      </UserInfo>
    </Coordinator_x0020_or_x0020_Contact>
    <Where_x0020_product_x0020_should_x0020_surface_x0020_on_x0020_the_x0020_site xmlns="d170d002-3b88-432c-8a2d-cdb9dc2351d4" xsi:nil="true"/>
    <Flag_x0020_for_x0020_the_x0020_information_x0020_of_x0020_others xmlns="d170d002-3b88-432c-8a2d-cdb9dc2351d4"/>
    <Publish_x0020_Date_x0020__x002d__x0020_Version_x0020_2 xmlns="d170d002-3b88-432c-8a2d-cdb9dc2351d4" xsi:nil="true"/>
    <Publish_x0020_Date_x0020__x002d__x0020_Version_x0020_8 xmlns="d170d002-3b88-432c-8a2d-cdb9dc2351d4" xsi:nil="true"/>
    <new_x0020_update_x0020_field_x0020_test xmlns="d170d002-3b88-432c-8a2d-cdb9dc2351d4">Unclear</new_x0020_update_x0020_field_x0020_test>
    <Date_x0020_of_x0020_last_x0020_update xmlns="d170d002-3b88-432c-8a2d-cdb9dc2351d4" xsi:nil="true"/>
    <Tagging xmlns="d170d002-3b88-432c-8a2d-cdb9dc2351d4" xsi:nil="true"/>
    <Nav_x0020_description_x0020__x002d__x0020_EN xmlns="d170d002-3b88-432c-8a2d-cdb9dc2351d4" xsi:nil="true"/>
    <Send_x0020_a_x0020_product_x0020_notice xmlns="d170d002-3b88-432c-8a2d-cdb9dc2351d4" xsi:nil="true"/>
    <Nav_x0020_description_x0020__x002d__x0020_FR xmlns="d170d002-3b88-432c-8a2d-cdb9dc2351d4" xsi:nil="true"/>
    <estimated_x0020_release_x0020_date xmlns="d170d002-3b88-432c-8a2d-cdb9dc2351d4" xsi:nil="true"/>
    <HPClearanceStatus xmlns="3534a256-d0fe-43bb-8d7b-195a3690917a" xsi:nil="true"/>
    <HPTranslation xmlns="3534a256-d0fe-43bb-8d7b-195a3690917a" xsi:nil="true"/>
    <cbe7a31b5b784d7fa328cc932d6f892e xmlns="3534a256-d0fe-43bb-8d7b-195a3690917a">
      <Terms xmlns="http://schemas.microsoft.com/office/infopath/2007/PartnerControls"/>
    </cbe7a31b5b784d7fa328cc932d6f892e>
    <Reviewing_x0020_archiving_x0020_and_x0020_removal xmlns="d170d002-3b88-432c-8a2d-cdb9dc2351d4">remains as is with no action required</Reviewing_x0020_archiving_x0020_and_x0020_removal>
    <Is_x0020_this_x0020_product_x0020_Covid_x002d_related_x003f_ xmlns="d170d002-3b88-432c-8a2d-cdb9dc2351d4">Yes - this IS a covid-19 related product</Is_x0020_this_x0020_product_x0020_Covid_x002d_related_x003f_>
    <HPClearanceDateReceived xmlns="3534a256-d0fe-43bb-8d7b-195a3690917a" xsi:nil="true"/>
    <Date_x0020_for_x0020_resource_x0020_card xmlns="d170d002-3b88-432c-8a2d-cdb9dc2351d4" xsi:nil="true"/>
    <_dlc_DocIdPersistId xmlns="3534a256-d0fe-43bb-8d7b-195a3690917a" xsi:nil="true"/>
    <g686dc176fd1428ba4b66c8bf0b09b52 xmlns="3534a256-d0fe-43bb-8d7b-195a3690917a">
      <Terms xmlns="http://schemas.microsoft.com/office/infopath/2007/PartnerControls">
        <TermInfo xmlns="http://schemas.microsoft.com/office/infopath/2007/PartnerControls">
          <TermName xmlns="http://schemas.microsoft.com/office/infopath/2007/PartnerControls">Product</TermName>
          <TermId xmlns="http://schemas.microsoft.com/office/infopath/2007/PartnerControls">aad80554-0f40-4ab1-bee8-3152e4d469f6</TermId>
        </TermInfo>
      </Terms>
    </g686dc176fd1428ba4b66c8bf0b09b52>
    <Publish_x0020_Date_x0020__x002d__x0020_Version_x0020_5 xmlns="d170d002-3b88-432c-8a2d-cdb9dc2351d4" xsi:nil="true"/>
    <Is_x0020_this_x0020_new_x0020_or_x0020_an_x0020_update_x003f_ xmlns="d170d002-3b88-432c-8a2d-cdb9dc2351d4" xsi:nil="true"/>
    <French_x0020_language_x0020_coordination xmlns="d170d002-3b88-432c-8a2d-cdb9dc2351d4">Not uploaded yet</French_x0020_language_x0020_coordination>
    <Approval_x0020_Date xmlns="d170d002-3b88-432c-8a2d-cdb9dc2351d4" xsi:nil="true"/>
    <Title_x0020__x002d__x0020_French xmlns="d170d002-3b88-432c-8a2d-cdb9dc2351d4" xsi:nil="true"/>
    <Requested_x0020_posting_x0020_date xmlns="d170d002-3b88-432c-8a2d-cdb9dc2351d4" xsi:nil="true"/>
    <Were_x0020_any_x0020_major_x0020_concerns_x0020_raised_x0020_during_x0020_the_x0020_review_x0020_process_x003f__x0020_If_x0020_so_x002c__x0020_what_x0020_were_x0020_they_x0020_and_x0020_how_x0020_were_x0020_they_x0020_addressed_x003f_ xmlns="d170d002-3b88-432c-8a2d-cdb9dc2351d4" xsi:nil="true"/>
    <Multi_x002d_lingual_x0020_fact_x0020_sheet xmlns="d170d002-3b88-432c-8a2d-cdb9dc2351d4">No</Multi_x002d_lingual_x0020_fact_x0020_sheet>
    <Updates xmlns="d170d002-3b88-432c-8a2d-cdb9dc2351d4">No response</Updates>
    <Approver xmlns="d170d002-3b88-432c-8a2d-cdb9dc2351d4">
      <UserInfo>
        <DisplayName/>
        <AccountId xsi:nil="true"/>
        <AccountType/>
      </UserInfo>
    </Approver>
    <HPClearanceDocStatus xmlns="3534a256-d0fe-43bb-8d7b-195a3690917a">Draft</HPClearanceDocStatus>
  </documentManagement>
</p:properties>
</file>

<file path=customXml/itemProps1.xml><?xml version="1.0" encoding="utf-8"?>
<ds:datastoreItem xmlns:ds="http://schemas.openxmlformats.org/officeDocument/2006/customXml" ds:itemID="{4234635E-772A-49E2-9DEC-6C3080F6DF34}"/>
</file>

<file path=customXml/itemProps2.xml><?xml version="1.0" encoding="utf-8"?>
<ds:datastoreItem xmlns:ds="http://schemas.openxmlformats.org/officeDocument/2006/customXml" ds:itemID="{49BB2E7A-B3A1-4FD0-A12E-A03BCE449D38}"/>
</file>

<file path=customXml/itemProps3.xml><?xml version="1.0" encoding="utf-8"?>
<ds:datastoreItem xmlns:ds="http://schemas.openxmlformats.org/officeDocument/2006/customXml" ds:itemID="{134D99E4-489A-428F-92D1-7D867B2D338E}"/>
</file>

<file path=customXml/itemProps4.xml><?xml version="1.0" encoding="utf-8"?>
<ds:datastoreItem xmlns:ds="http://schemas.openxmlformats.org/officeDocument/2006/customXml" ds:itemID="{D03FA088-5DFC-42A1-875E-40F6B94816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Data Entry</vt:lpstr>
      <vt:lpstr>Aggregate Score</vt:lpstr>
      <vt:lpstr>Citation</vt:lpstr>
    </vt:vector>
  </TitlesOfParts>
  <Manager/>
  <Company>Government of Ontario</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Environmental Cleaning Performance Observation Audit</dc:title>
  <dc:subject/>
  <dc:creator>Public Health Ontario</dc:creator>
  <cp:keywords>environmental cleaning</cp:keywords>
  <dc:description/>
  <cp:lastModifiedBy>Lucia Zdeb</cp:lastModifiedBy>
  <cp:revision/>
  <dcterms:created xsi:type="dcterms:W3CDTF">2022-06-13T13:25:02Z</dcterms:created>
  <dcterms:modified xsi:type="dcterms:W3CDTF">2023-08-23T15:42:45Z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0x01010007E9C97A88813946B9391E70A1852DF7002A19326CFD0E7B488F9AC217F8841AD4</vt:lpwstr>
  </property>
  <property fmtid="{D5CDD505-2E9C-101B-9397-08002B2CF9AE}" pid="3" name="_dlc_DocIdItemGuid">
    <vt:lpwstr>a54365dd-4b94-4221-9aa6-dbeb03e29a26</vt:lpwstr>
  </property>
  <property fmtid="{D5CDD505-2E9C-101B-9397-08002B2CF9AE}" pid="4" name="Fiscal Year (MM)">
    <vt:lpwstr/>
  </property>
  <property fmtid="{D5CDD505-2E9C-101B-9397-08002B2CF9AE}" pid="5" name="Knowledge Product Taxonomy">
    <vt:lpwstr/>
  </property>
  <property fmtid="{D5CDD505-2E9C-101B-9397-08002B2CF9AE}" pid="6" name="HPDocumentType">
    <vt:lpwstr>79;#Product|aad80554-0f40-4ab1-bee8-3152e4d469f6</vt:lpwstr>
  </property>
  <property fmtid="{D5CDD505-2E9C-101B-9397-08002B2CF9AE}" pid="7" name="i9c04d38d80a493a97468ebd40588c70">
    <vt:lpwstr/>
  </property>
</Properties>
</file>